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2330"/>
  </bookViews>
  <sheets>
    <sheet name="Adressen" sheetId="1" r:id="rId1"/>
  </sheets>
  <externalReferences>
    <externalReference r:id="rId2"/>
  </externalReferences>
  <definedNames>
    <definedName name="_xlnm._FilterDatabase" localSheetId="0" hidden="1">Adressen!$A$1:$U$101</definedName>
    <definedName name="Adressverteiler">Adressen!$A$1:$R$91</definedName>
    <definedName name="Daten">Adressen!$B$4:$R$87</definedName>
    <definedName name="Verteiler1">Adressen!$Q:$Q</definedName>
    <definedName name="Verteiler10">Adressen!#REF!</definedName>
    <definedName name="Verteiler11">Adressen!#REF!</definedName>
    <definedName name="Verteiler12">Adressen!#REF!</definedName>
    <definedName name="Verteiler13">Adressen!#REF!</definedName>
    <definedName name="Verteiler14">Adressen!#REF!</definedName>
    <definedName name="Verteiler15">Adressen!#REF!</definedName>
    <definedName name="Verteiler16">Adressen!#REF!</definedName>
    <definedName name="Verteiler17">Adressen!#REF!</definedName>
    <definedName name="Verteiler18">Adressen!#REF!</definedName>
    <definedName name="Verteiler18a">Adressen!#REF!</definedName>
    <definedName name="Verteiler19">Adressen!#REF!</definedName>
    <definedName name="Verteiler19a">Adressen!#REF!</definedName>
    <definedName name="Verteiler19b">Adressen!#REF!</definedName>
    <definedName name="Verteiler2">Adressen!#REF!</definedName>
    <definedName name="Verteiler20">Adressen!#REF!</definedName>
    <definedName name="Verteiler21">Adressen!#REF!</definedName>
    <definedName name="Verteiler22">Adressen!#REF!</definedName>
    <definedName name="Verteiler23">Adressen!#REF!</definedName>
    <definedName name="Verteiler24">Adressen!#REF!</definedName>
    <definedName name="Verteiler25">Adressen!#REF!</definedName>
    <definedName name="Verteiler26">Adressen!#REF!</definedName>
    <definedName name="Verteiler27">Adressen!#REF!</definedName>
    <definedName name="Verteiler28">Adressen!#REF!</definedName>
    <definedName name="Verteiler29">Adressen!#REF!</definedName>
    <definedName name="Verteiler30">Adressen!#REF!</definedName>
    <definedName name="Verteiler4">Adressen!#REF!</definedName>
    <definedName name="Verteiler5">Adressen!#REF!</definedName>
    <definedName name="Verteiler6">Adressen!#REF!</definedName>
    <definedName name="Verteiler7">Adressen!#REF!</definedName>
    <definedName name="Verteiler8">Adressen!#REF!</definedName>
    <definedName name="Verteiler9">Adressen!#REF!</definedName>
  </definedNames>
  <calcPr calcId="145621"/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5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T4" i="1"/>
  <c r="R3" i="1"/>
  <c r="Q3" i="1"/>
  <c r="R2" i="1"/>
  <c r="Q2" i="1"/>
  <c r="U5" i="1" l="1"/>
  <c r="U4" i="1"/>
  <c r="U6" i="1"/>
  <c r="U7" i="1"/>
  <c r="U10" i="1"/>
  <c r="U17" i="1"/>
  <c r="U15" i="1"/>
  <c r="U25" i="1"/>
  <c r="U27" i="1"/>
  <c r="U101" i="1"/>
  <c r="U100" i="1"/>
  <c r="U99" i="1"/>
  <c r="U94" i="1"/>
  <c r="U97" i="1"/>
  <c r="U88" i="1"/>
  <c r="U78" i="1"/>
  <c r="U77" i="1"/>
  <c r="U87" i="1"/>
  <c r="U81" i="1"/>
  <c r="U82" i="1"/>
  <c r="U79" i="1"/>
  <c r="U85" i="1"/>
  <c r="U80" i="1"/>
  <c r="U73" i="1"/>
  <c r="U70" i="1"/>
  <c r="U57" i="1"/>
  <c r="U55" i="1"/>
  <c r="U67" i="1"/>
  <c r="U66" i="1"/>
  <c r="U62" i="1"/>
  <c r="U58" i="1"/>
  <c r="U65" i="1"/>
  <c r="U64" i="1"/>
  <c r="U63" i="1"/>
  <c r="U56" i="1"/>
  <c r="U54" i="1"/>
  <c r="U52" i="1"/>
  <c r="U49" i="1"/>
  <c r="U46" i="1"/>
  <c r="U42" i="1"/>
  <c r="U53" i="1"/>
  <c r="U50" i="1"/>
  <c r="U48" i="1"/>
  <c r="U41" i="1"/>
  <c r="U40" i="1"/>
  <c r="U38" i="1"/>
  <c r="U37" i="1"/>
  <c r="U36" i="1"/>
  <c r="U31" i="1"/>
  <c r="U30" i="1"/>
  <c r="U8" i="1"/>
  <c r="U9" i="1"/>
  <c r="U11" i="1"/>
  <c r="U12" i="1"/>
  <c r="U18" i="1"/>
  <c r="U20" i="1"/>
  <c r="U21" i="1"/>
  <c r="U28" i="1"/>
  <c r="U29" i="1"/>
  <c r="U24" i="1"/>
  <c r="U13" i="1"/>
  <c r="U14" i="1"/>
  <c r="U16" i="1"/>
  <c r="U19" i="1"/>
  <c r="U22" i="1"/>
  <c r="U23" i="1"/>
  <c r="U26" i="1"/>
  <c r="U39" i="1"/>
  <c r="U43" i="1"/>
  <c r="U44" i="1"/>
  <c r="U45" i="1"/>
  <c r="U47" i="1"/>
  <c r="U32" i="1"/>
  <c r="U33" i="1"/>
  <c r="U34" i="1"/>
  <c r="U35" i="1"/>
  <c r="U51" i="1"/>
  <c r="U60" i="1"/>
  <c r="U68" i="1"/>
  <c r="U76" i="1"/>
  <c r="U74" i="1"/>
  <c r="U59" i="1"/>
  <c r="U61" i="1"/>
  <c r="U75" i="1"/>
  <c r="U69" i="1"/>
  <c r="U71" i="1"/>
  <c r="U72" i="1"/>
  <c r="U84" i="1"/>
  <c r="U83" i="1"/>
  <c r="U86" i="1"/>
  <c r="U89" i="1"/>
  <c r="U90" i="1"/>
  <c r="U91" i="1"/>
  <c r="U92" i="1"/>
  <c r="U93" i="1"/>
  <c r="U95" i="1"/>
  <c r="U96" i="1"/>
  <c r="U98" i="1"/>
</calcChain>
</file>

<file path=xl/comments1.xml><?xml version="1.0" encoding="utf-8"?>
<comments xmlns="http://schemas.openxmlformats.org/spreadsheetml/2006/main">
  <authors>
    <author>394390</author>
  </authors>
  <commentList>
    <comment ref="G18" authorId="0">
      <text>
        <r>
          <rPr>
            <b/>
            <sz val="8"/>
            <color indexed="81"/>
            <rFont val="Tahoma"/>
            <family val="2"/>
          </rPr>
          <t>394390: (Heimatverein)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22" authorId="0">
      <text>
        <r>
          <rPr>
            <b/>
            <sz val="8"/>
            <color indexed="81"/>
            <rFont val="Tahoma"/>
            <family val="2"/>
          </rPr>
          <t>394390: Heimatverein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4" authorId="0">
      <text>
        <r>
          <rPr>
            <b/>
            <sz val="8"/>
            <color indexed="81"/>
            <rFont val="Tahoma"/>
            <family val="2"/>
          </rPr>
          <t>394390: bitte nicht löschen, geschäftliche Anschrift, Einl Heimatvereine betreffend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6" authorId="0">
      <text>
        <r>
          <rPr>
            <b/>
            <sz val="8"/>
            <color indexed="81"/>
            <rFont val="Tahoma"/>
            <family val="2"/>
          </rPr>
          <t>394390: Heimatverein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color indexed="81"/>
            <rFont val="Tahoma"/>
            <family val="2"/>
          </rPr>
          <t>394390:bitte nicht löschen,geschäftl. Heimatverein betreffend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39" authorId="0">
      <text>
        <r>
          <rPr>
            <b/>
            <sz val="8"/>
            <color indexed="81"/>
            <rFont val="Tahoma"/>
            <family val="2"/>
          </rPr>
          <t>394390:bitte nicht löschen,geschäftl. Heimatverein betreffend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color indexed="81"/>
            <rFont val="Tahoma"/>
            <family val="2"/>
          </rPr>
          <t>394390:priv. u. geschäftlich bitte nicht löschen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46" authorId="0">
      <text>
        <r>
          <rPr>
            <b/>
            <sz val="8"/>
            <color indexed="81"/>
            <rFont val="Tahoma"/>
            <family val="2"/>
          </rPr>
          <t>394390:priv. u. geschäftlich bitte nicht löschen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1" authorId="0">
      <text>
        <r>
          <rPr>
            <b/>
            <sz val="8"/>
            <color indexed="81"/>
            <rFont val="Tahoma"/>
            <family val="2"/>
          </rPr>
          <t>394390: nicht löschen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53" authorId="0">
      <text>
        <r>
          <rPr>
            <b/>
            <sz val="8"/>
            <color indexed="81"/>
            <rFont val="Tahoma"/>
            <family val="2"/>
          </rPr>
          <t>394390: (Heimatverein)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61" authorId="0">
      <text>
        <r>
          <rPr>
            <b/>
            <sz val="8"/>
            <color indexed="81"/>
            <rFont val="Tahoma"/>
            <family val="2"/>
          </rPr>
          <t>394390:</t>
        </r>
        <r>
          <rPr>
            <sz val="8"/>
            <color indexed="81"/>
            <rFont val="Tahoma"/>
            <family val="2"/>
          </rPr>
          <t xml:space="preserve">
Heimatverein</t>
        </r>
      </text>
    </comment>
    <comment ref="G62" authorId="0">
      <text>
        <r>
          <rPr>
            <b/>
            <sz val="8"/>
            <color indexed="81"/>
            <rFont val="Tahoma"/>
            <family val="2"/>
          </rPr>
          <t>394390: (Heimatverein)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2" authorId="0">
      <text>
        <r>
          <rPr>
            <b/>
            <sz val="8"/>
            <color indexed="81"/>
            <rFont val="Tahoma"/>
            <family val="2"/>
          </rPr>
          <t>394390:</t>
        </r>
        <r>
          <rPr>
            <sz val="8"/>
            <color indexed="81"/>
            <rFont val="Tahoma"/>
            <family val="2"/>
          </rPr>
          <t xml:space="preserve">
Interessent Heimatverein</t>
        </r>
      </text>
    </comment>
    <comment ref="G73" authorId="0">
      <text>
        <r>
          <rPr>
            <b/>
            <sz val="8"/>
            <color indexed="81"/>
            <rFont val="Tahoma"/>
            <family val="2"/>
          </rPr>
          <t>394390: geschäftl.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78" authorId="0">
      <text>
        <r>
          <rPr>
            <b/>
            <sz val="8"/>
            <color indexed="81"/>
            <rFont val="Tahoma"/>
            <family val="2"/>
          </rPr>
          <t>394390: (Heimatverein)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0" authorId="0">
      <text>
        <r>
          <rPr>
            <b/>
            <sz val="8"/>
            <color indexed="81"/>
            <rFont val="Tahoma"/>
            <family val="2"/>
          </rPr>
          <t>394390: nicht löschen, Heimatverein !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G96" authorId="0">
      <text>
        <r>
          <rPr>
            <b/>
            <sz val="8"/>
            <color indexed="81"/>
            <rFont val="Tahoma"/>
            <family val="2"/>
          </rPr>
          <t>394390:</t>
        </r>
        <r>
          <rPr>
            <sz val="8"/>
            <color indexed="81"/>
            <rFont val="Tahoma"/>
            <family val="2"/>
          </rPr>
          <t xml:space="preserve">
Heimatverein</t>
        </r>
      </text>
    </comment>
  </commentList>
</comments>
</file>

<file path=xl/sharedStrings.xml><?xml version="1.0" encoding="utf-8"?>
<sst xmlns="http://schemas.openxmlformats.org/spreadsheetml/2006/main" count="952" uniqueCount="586">
  <si>
    <t>lfdNr</t>
  </si>
  <si>
    <t>per Mail</t>
  </si>
  <si>
    <t>Institution</t>
  </si>
  <si>
    <t>Anrede</t>
  </si>
  <si>
    <t>Vorname</t>
  </si>
  <si>
    <t>Nachname</t>
  </si>
  <si>
    <t>Anschrift</t>
  </si>
  <si>
    <t>PLZ</t>
  </si>
  <si>
    <t>Ort</t>
  </si>
  <si>
    <t>Email</t>
  </si>
  <si>
    <t>Internet</t>
  </si>
  <si>
    <t>Telefon 1</t>
  </si>
  <si>
    <t>Telefon 2</t>
  </si>
  <si>
    <t>Fax</t>
  </si>
  <si>
    <t>Borken</t>
  </si>
  <si>
    <t>Herrn</t>
  </si>
  <si>
    <t>Frau</t>
  </si>
  <si>
    <t>Ahaus</t>
  </si>
  <si>
    <t>x</t>
  </si>
  <si>
    <t>Ahaus-Ottenstein</t>
  </si>
  <si>
    <t>Werner</t>
  </si>
  <si>
    <t>Vreden</t>
  </si>
  <si>
    <t>Legden</t>
  </si>
  <si>
    <t>Bocholt</t>
  </si>
  <si>
    <t>Franz-Josef</t>
  </si>
  <si>
    <t>Gronau</t>
  </si>
  <si>
    <t>Reken</t>
  </si>
  <si>
    <t>Stadtlohn</t>
  </si>
  <si>
    <t>Heimatverein Lünten</t>
  </si>
  <si>
    <t>Herrn stellv. Vorsitzenden</t>
  </si>
  <si>
    <t>Franz</t>
  </si>
  <si>
    <t>Ahler</t>
  </si>
  <si>
    <t>Weseker 32</t>
  </si>
  <si>
    <t>02564/6371</t>
  </si>
  <si>
    <t>Heinrich</t>
  </si>
  <si>
    <t>Vreden-Lünten</t>
  </si>
  <si>
    <t>Rhede</t>
  </si>
  <si>
    <t>Andreas</t>
  </si>
  <si>
    <t>Hans</t>
  </si>
  <si>
    <t>Hermann</t>
  </si>
  <si>
    <t>Herrn Geschäftsführer</t>
  </si>
  <si>
    <t>Thomas</t>
  </si>
  <si>
    <t>Manfred</t>
  </si>
  <si>
    <t>Ursula</t>
  </si>
  <si>
    <t>Heimat- und Schützenverein St. Ludgerus Heek e. V.</t>
  </si>
  <si>
    <t>Michael</t>
  </si>
  <si>
    <t>Alfert</t>
  </si>
  <si>
    <t>Mühlenfeld 51a</t>
  </si>
  <si>
    <t>Heek</t>
  </si>
  <si>
    <t>0 25 68 / 93 32 60</t>
  </si>
  <si>
    <t>Walter</t>
  </si>
  <si>
    <t>Günther</t>
  </si>
  <si>
    <t>Alfons</t>
  </si>
  <si>
    <t>Velen</t>
  </si>
  <si>
    <t>Martin</t>
  </si>
  <si>
    <t>Bernd</t>
  </si>
  <si>
    <t>Christoph</t>
  </si>
  <si>
    <t>Reinhard</t>
  </si>
  <si>
    <t>Ahaus-Wessum</t>
  </si>
  <si>
    <t>Ahaus-Alstätte</t>
  </si>
  <si>
    <t>Johannes</t>
  </si>
  <si>
    <t>Borken-Gemen</t>
  </si>
  <si>
    <t>Schöppingen</t>
  </si>
  <si>
    <t>Marlies</t>
  </si>
  <si>
    <t>Gescher</t>
  </si>
  <si>
    <t>Maria</t>
  </si>
  <si>
    <t>Isselburg-Anholt</t>
  </si>
  <si>
    <t>Raesfeld</t>
  </si>
  <si>
    <t>Legden-Asbeck</t>
  </si>
  <si>
    <t>Südlohn</t>
  </si>
  <si>
    <t>Gronau-Epe</t>
  </si>
  <si>
    <t>Ingrid</t>
  </si>
  <si>
    <t>Josef</t>
  </si>
  <si>
    <t>Südlohn-Oeding</t>
  </si>
  <si>
    <t>Dr.</t>
  </si>
  <si>
    <t>Heiden</t>
  </si>
  <si>
    <t>Gertrud</t>
  </si>
  <si>
    <t>Ulrich</t>
  </si>
  <si>
    <t>Borken-Burlo</t>
  </si>
  <si>
    <t>Heimatverein Epe</t>
  </si>
  <si>
    <t>Herrn stellvertr. Vorsitzenden</t>
  </si>
  <si>
    <t xml:space="preserve">Peter </t>
  </si>
  <si>
    <t>Bakenecker-Serné</t>
  </si>
  <si>
    <t>Beim Bungert 30</t>
  </si>
  <si>
    <t>02565 1619</t>
  </si>
  <si>
    <t>Familie</t>
  </si>
  <si>
    <t>Christel</t>
  </si>
  <si>
    <t>Ludger</t>
  </si>
  <si>
    <t>Isselburg</t>
  </si>
  <si>
    <t>Heinz</t>
  </si>
  <si>
    <t>Herrn Vorsitzenden</t>
  </si>
  <si>
    <t>Lothar</t>
  </si>
  <si>
    <t>Bernhard</t>
  </si>
  <si>
    <t>Beckmann</t>
  </si>
  <si>
    <t>Heimatverein Burlo-Borkenwirthe</t>
  </si>
  <si>
    <t>Björn</t>
  </si>
  <si>
    <t>Lanverskamp 23</t>
  </si>
  <si>
    <t>b.beckmann@servicepoint-elektrotechnik.de</t>
  </si>
  <si>
    <t>02862 5882 750 (d)</t>
  </si>
  <si>
    <t>Klaus</t>
  </si>
  <si>
    <t>Stefan</t>
  </si>
  <si>
    <t>Frau stellvertr. Vorsitzende</t>
  </si>
  <si>
    <t>Norbert</t>
  </si>
  <si>
    <t>Marianne</t>
  </si>
  <si>
    <t>Christian</t>
  </si>
  <si>
    <t>Theo</t>
  </si>
  <si>
    <t>Bennemann</t>
  </si>
  <si>
    <t>(x)</t>
  </si>
  <si>
    <t>Heimatverein Südlohn e. V.</t>
  </si>
  <si>
    <t>Ernst</t>
  </si>
  <si>
    <t>Droste-Hülshoff-Str. 18</t>
  </si>
  <si>
    <t>kontakt@heimatverein-suedlohn.de</t>
  </si>
  <si>
    <t>www.heimatverein-suedlohn.de</t>
  </si>
  <si>
    <t>02862 7112</t>
  </si>
  <si>
    <t>Heimatverein Weseke</t>
  </si>
  <si>
    <t>Borken-Weseke</t>
  </si>
  <si>
    <t>Matthias</t>
  </si>
  <si>
    <t>Heimatverein Reken</t>
  </si>
  <si>
    <t>Wilhelm</t>
  </si>
  <si>
    <t>Elke</t>
  </si>
  <si>
    <t>Heek-Nienborg</t>
  </si>
  <si>
    <t>Gerd</t>
  </si>
  <si>
    <t>Beuting</t>
  </si>
  <si>
    <t>Heimatverein Ellewick-Crosewick e.V.</t>
  </si>
  <si>
    <t>Hubert</t>
  </si>
  <si>
    <t>Crosewick 42</t>
  </si>
  <si>
    <t>02564 4718</t>
  </si>
  <si>
    <t>Joachim</t>
  </si>
  <si>
    <t>Elfriede</t>
  </si>
  <si>
    <t>August</t>
  </si>
  <si>
    <t>Heimatverein Werth</t>
  </si>
  <si>
    <t>Frau Vorsitzende</t>
  </si>
  <si>
    <t>Annelore</t>
  </si>
  <si>
    <t>Blecking</t>
  </si>
  <si>
    <t>Neuer Wall 1b</t>
  </si>
  <si>
    <t>Isselburg-Werth</t>
  </si>
  <si>
    <t>loreblecking@web.de</t>
  </si>
  <si>
    <t>02873/217</t>
  </si>
  <si>
    <t>Klemens</t>
  </si>
  <si>
    <t>Raesfeld-Erle</t>
  </si>
  <si>
    <t>Gescher-Hochmoor</t>
  </si>
  <si>
    <t>Albert</t>
  </si>
  <si>
    <t>Heimatverein Nienborg</t>
  </si>
  <si>
    <t>Clemens</t>
  </si>
  <si>
    <t>Helmut</t>
  </si>
  <si>
    <t>Ahaus-Wüllen</t>
  </si>
  <si>
    <t>Velen-Ramsdorf</t>
  </si>
  <si>
    <t>Heimatverein Suderwick</t>
  </si>
  <si>
    <t>Brennemann</t>
  </si>
  <si>
    <t>Spoorstraat 50</t>
  </si>
  <si>
    <t>NL-7091</t>
  </si>
  <si>
    <t>ZW   DINXPERLO /Niederlande</t>
  </si>
  <si>
    <t>info@heimatvereinsuderwick.de</t>
  </si>
  <si>
    <t>0031/315653473</t>
  </si>
  <si>
    <t>Brinkmann</t>
  </si>
  <si>
    <t>Heimatverein Anholt</t>
  </si>
  <si>
    <t>Dwarsefeld 17</t>
  </si>
  <si>
    <t>ingrid.brinkmann@email.de</t>
  </si>
  <si>
    <t>02874 4253</t>
  </si>
  <si>
    <t>Georg</t>
  </si>
  <si>
    <t>Brune</t>
  </si>
  <si>
    <t>Heimatverein Raesfeld e.V.</t>
  </si>
  <si>
    <t>Zum Esch 13</t>
  </si>
  <si>
    <t>hansbrune@icloud.com; info@heimatverein-raesfeld.de</t>
  </si>
  <si>
    <t>0152 3399 0881</t>
  </si>
  <si>
    <t>Büscher</t>
  </si>
  <si>
    <t>Heimatverein Ahaus 1902 e. V.</t>
  </si>
  <si>
    <t>Ralf</t>
  </si>
  <si>
    <t>Marderweg 17</t>
  </si>
  <si>
    <t>ralf.buescher@directbox.com; post@heimatverein-ahaus.de</t>
  </si>
  <si>
    <t>02561 971586</t>
  </si>
  <si>
    <t>Schöppingen-Eggerode</t>
  </si>
  <si>
    <t>Claushues</t>
  </si>
  <si>
    <t>Pfarrer-Holtmann-Str. 17</t>
  </si>
  <si>
    <t>Vreden-Crosewick</t>
  </si>
  <si>
    <t>02564/2051</t>
  </si>
  <si>
    <t>Heimatverein Erle</t>
  </si>
  <si>
    <t>Cluse</t>
  </si>
  <si>
    <t>Wehme 5</t>
  </si>
  <si>
    <t>andreas.cluse@web.de</t>
  </si>
  <si>
    <t>02865 6883</t>
  </si>
  <si>
    <t>Mathias</t>
  </si>
  <si>
    <t>Heike</t>
  </si>
  <si>
    <t>Guido</t>
  </si>
  <si>
    <t>Siegfried</t>
  </si>
  <si>
    <t>Frau stellv. Vorsitzende</t>
  </si>
  <si>
    <t>Christiane</t>
  </si>
  <si>
    <t>Danblon</t>
  </si>
  <si>
    <t>Dorstener Str. 47</t>
  </si>
  <si>
    <t>c.danblon@web.de</t>
  </si>
  <si>
    <t>02865 202157</t>
  </si>
  <si>
    <t>0151 14907496</t>
  </si>
  <si>
    <t>Heimat- und Museumsverein Rhede</t>
  </si>
  <si>
    <t>Dirks</t>
  </si>
  <si>
    <t>Heimatverein Gemen</t>
  </si>
  <si>
    <t>Matthias-Grünewald-Weg 11</t>
  </si>
  <si>
    <t>guenther.dirks@gmx.de; hvg@heimatverein-gemen.de</t>
  </si>
  <si>
    <t>02861/64358</t>
  </si>
  <si>
    <t>Dönnebrink</t>
  </si>
  <si>
    <t>Ramsdorfer Str. 30</t>
  </si>
  <si>
    <t>info@polsterei-doennebrink.de</t>
  </si>
  <si>
    <t>02862 70 00 07</t>
  </si>
  <si>
    <t>Heimatverein Gronau e.V.</t>
  </si>
  <si>
    <t>Truus</t>
  </si>
  <si>
    <t>Dropmann</t>
  </si>
  <si>
    <t>Breslauer Str. 1</t>
  </si>
  <si>
    <t>trussdropmann@web.de</t>
  </si>
  <si>
    <t>02562 22550</t>
  </si>
  <si>
    <t>Ludwig</t>
  </si>
  <si>
    <t>Ahaus-Graes</t>
  </si>
  <si>
    <t>Anke</t>
  </si>
  <si>
    <t>Heimatverein Borken</t>
  </si>
  <si>
    <t>Beatrix</t>
  </si>
  <si>
    <t>Bocholt-Spork</t>
  </si>
  <si>
    <t>Borken-Marbeck</t>
  </si>
  <si>
    <t>Feldhaus</t>
  </si>
  <si>
    <t>Heimatverein Heelden</t>
  </si>
  <si>
    <t>Traudel</t>
  </si>
  <si>
    <t>Hoher Weg 10</t>
  </si>
  <si>
    <t>Isselburg-Heelden</t>
  </si>
  <si>
    <t>02874/4019</t>
  </si>
  <si>
    <t>Reinhold</t>
  </si>
  <si>
    <t>Heimatverein Velen</t>
  </si>
  <si>
    <t>Finke</t>
  </si>
  <si>
    <t>Hemichesch 27</t>
  </si>
  <si>
    <t>a.w.finke@gmx.de</t>
  </si>
  <si>
    <t>02863 2209</t>
  </si>
  <si>
    <t>Friedrich</t>
  </si>
  <si>
    <t>Franzbach</t>
  </si>
  <si>
    <t>Am Waldrand 13</t>
  </si>
  <si>
    <t>th.franzbach@t-online.de</t>
  </si>
  <si>
    <t>02568 934 545</t>
  </si>
  <si>
    <t>Gildestr. 12</t>
  </si>
  <si>
    <t>matzefrye@web.de</t>
  </si>
  <si>
    <t>02545-934172</t>
  </si>
  <si>
    <t>Herrn Präsidenten</t>
  </si>
  <si>
    <t>Frye</t>
  </si>
  <si>
    <t>Heimatverein Eggerode</t>
  </si>
  <si>
    <t>Funke</t>
  </si>
  <si>
    <t>Heimatverein Ramsdorf</t>
  </si>
  <si>
    <t>Lange Straße 29</t>
  </si>
  <si>
    <t>02863 5283</t>
  </si>
  <si>
    <t>Bocholt-Suderwick</t>
  </si>
  <si>
    <t>Neustr. 2</t>
  </si>
  <si>
    <t>Heimatverein Stadtlohn</t>
  </si>
  <si>
    <t>Bogenstr. 1</t>
  </si>
  <si>
    <t>Grüner Weg 31</t>
  </si>
  <si>
    <t>Gerling</t>
  </si>
  <si>
    <t>Heimatverein Wessum</t>
  </si>
  <si>
    <t>Grünstr. 1</t>
  </si>
  <si>
    <t>m.gerling@ahaus.de</t>
  </si>
  <si>
    <t>02561 50 38 (p)</t>
  </si>
  <si>
    <t>02561 72 420 (d)</t>
  </si>
  <si>
    <t>Aloys</t>
  </si>
  <si>
    <t>Heimatverein Hochmoor</t>
  </si>
  <si>
    <t>Gertz</t>
  </si>
  <si>
    <t>von-Braun-Str. 13</t>
  </si>
  <si>
    <t>gertz-hochmoor@web.de</t>
  </si>
  <si>
    <t>02863-8578</t>
  </si>
  <si>
    <t>Gerwing</t>
  </si>
  <si>
    <t>Heimatverein Alstätte</t>
  </si>
  <si>
    <t>Öddingstr. 9a</t>
  </si>
  <si>
    <t>marianne-grewing@t-online.de</t>
  </si>
  <si>
    <t>02567 907313</t>
  </si>
  <si>
    <t>Bürgerverein Biemenhorst</t>
  </si>
  <si>
    <t>Groß-Weege</t>
  </si>
  <si>
    <t>Büngerner Str. 9</t>
  </si>
  <si>
    <t>gross-weege@buergerverein-biemenhorst.de</t>
  </si>
  <si>
    <t>02871 99 89 21</t>
  </si>
  <si>
    <t>Stephan</t>
  </si>
  <si>
    <t>Heimatverein Wüllen
2. Vorsitzende</t>
  </si>
  <si>
    <t>Hackfort</t>
  </si>
  <si>
    <t>Friedhofstr. 6</t>
  </si>
  <si>
    <t>ehackfort@yahoo.vom</t>
  </si>
  <si>
    <t>02561 959712</t>
  </si>
  <si>
    <t>Hakvoort</t>
  </si>
  <si>
    <t>Münsterdeich 12</t>
  </si>
  <si>
    <t>Heimatkreis Isselburg e. V.</t>
  </si>
  <si>
    <t>klemens.hakvoort@t-online.de</t>
  </si>
  <si>
    <t>02874 750</t>
  </si>
  <si>
    <t>Heimatverein Oeding</t>
  </si>
  <si>
    <t>Harmeling</t>
  </si>
  <si>
    <t>Passkamp 7</t>
  </si>
  <si>
    <t>manfred.harmeling@gmx.de</t>
  </si>
  <si>
    <t>02862-6636</t>
  </si>
  <si>
    <t>Heimatverein Ottenstein</t>
  </si>
  <si>
    <t>Haveresch</t>
  </si>
  <si>
    <t>Zitadelle 27</t>
  </si>
  <si>
    <t>reinhard.haveresch@t-online.de</t>
  </si>
  <si>
    <t>02561/ 82915</t>
  </si>
  <si>
    <t>Heimatverein Asbeck</t>
  </si>
  <si>
    <t>Heitkamp</t>
  </si>
  <si>
    <t>Finkengarten 2</t>
  </si>
  <si>
    <t>info@heimat-und-museumsverein-rhede.de</t>
  </si>
  <si>
    <t>02872/980443</t>
  </si>
  <si>
    <t>Elmar</t>
  </si>
  <si>
    <t>Heimatverein Legden</t>
  </si>
  <si>
    <t xml:space="preserve">Herrn Vorsitzenden  </t>
  </si>
  <si>
    <t>Hensel</t>
  </si>
  <si>
    <t>Am Krankenhaus 58</t>
  </si>
  <si>
    <t>bernd.irmgard.hensel@t-online.de</t>
  </si>
  <si>
    <t>02864/2648</t>
  </si>
  <si>
    <t>02864/944026</t>
  </si>
  <si>
    <t>Heuser</t>
  </si>
  <si>
    <t>Wehr 190</t>
  </si>
  <si>
    <t>g-b.heuser@web.de</t>
  </si>
  <si>
    <t>02566 4796</t>
  </si>
  <si>
    <t>Hintemann</t>
  </si>
  <si>
    <t>Buchenweg 21</t>
  </si>
  <si>
    <t>hermann-hintemann@web.de</t>
  </si>
  <si>
    <t>02563/5676</t>
  </si>
  <si>
    <t>Frau Vorsitzende und Kreisheimatpflegerin</t>
  </si>
  <si>
    <t>Höink</t>
  </si>
  <si>
    <t>Nork 110</t>
  </si>
  <si>
    <t>christine_hoeink@web.de</t>
  </si>
  <si>
    <t>02567/1747</t>
  </si>
  <si>
    <t>Holters</t>
  </si>
  <si>
    <t>Alter Weg 17</t>
  </si>
  <si>
    <t>holtersalstaette@t-online.de</t>
  </si>
  <si>
    <t>02567/767</t>
  </si>
  <si>
    <t>05971/58254</t>
  </si>
  <si>
    <t>Holtschlag</t>
  </si>
  <si>
    <t>Mühlenpower Krommert e. V.</t>
  </si>
  <si>
    <t>vorstand@muehlenpower-krommert.de</t>
  </si>
  <si>
    <t>02872 6939</t>
  </si>
  <si>
    <t>Hoven</t>
  </si>
  <si>
    <t>Osterhofweg 2</t>
  </si>
  <si>
    <t>johannes.hoven@gmail.com; info@heimatvereinsuderwick.de</t>
  </si>
  <si>
    <t>02874/2272 (p)</t>
  </si>
  <si>
    <t>02871/953334 (d)</t>
  </si>
  <si>
    <t>Hummels</t>
  </si>
  <si>
    <t>Südlohner Diek 2</t>
  </si>
  <si>
    <t>aloys.hummels@t-online.de</t>
  </si>
  <si>
    <t>02863/6108</t>
  </si>
  <si>
    <t>0176-23185211</t>
  </si>
  <si>
    <t>Vreden-Ammeloe</t>
  </si>
  <si>
    <t>Heimatverein Heiden</t>
  </si>
  <si>
    <t>Jägers</t>
  </si>
  <si>
    <t>Rekener Str. 1</t>
  </si>
  <si>
    <t>02867/8523</t>
  </si>
  <si>
    <t>Heimatverein Schöppingen</t>
  </si>
  <si>
    <t>Kemper</t>
  </si>
  <si>
    <t>Vereinsadresse:
von-Keppel-Str. 10</t>
  </si>
  <si>
    <t>heimatverein@epe.de</t>
  </si>
  <si>
    <t>Kurze Str. 7</t>
  </si>
  <si>
    <t>Ketteler</t>
  </si>
  <si>
    <t>Verein für Heimatpflege Bocholt</t>
  </si>
  <si>
    <t>Am Schievegraben 12</t>
  </si>
  <si>
    <t>georg.ketteler@gmx.de</t>
  </si>
  <si>
    <t>02871/30738 (p)
0171 9798033</t>
  </si>
  <si>
    <t>02871 184579 (Stadtmuseum)</t>
  </si>
  <si>
    <t>Herrn Stellvertr. Kreisheimatpfleger</t>
  </si>
  <si>
    <t>02871/30738 (p)
02871 184579 Stadtmuseum)</t>
  </si>
  <si>
    <t>0171 9798033</t>
  </si>
  <si>
    <t>Klein</t>
  </si>
  <si>
    <t>Am Prinzenbusch 51</t>
  </si>
  <si>
    <t>46414</t>
  </si>
  <si>
    <t>02872 2575</t>
  </si>
  <si>
    <t>Herrn stellvertr. Geschäftsführer</t>
  </si>
  <si>
    <t>Klönne</t>
  </si>
  <si>
    <t>Am hohen Mersch 27</t>
  </si>
  <si>
    <t>02565 2746</t>
  </si>
  <si>
    <t>Kock</t>
  </si>
  <si>
    <t>Oliver</t>
  </si>
  <si>
    <t>Scharweg 3</t>
  </si>
  <si>
    <t>okock@t-online.de</t>
  </si>
  <si>
    <t>0171/2671360</t>
  </si>
  <si>
    <t>Alois</t>
  </si>
  <si>
    <t>Korte</t>
  </si>
  <si>
    <t>Heimatverein Marbeck</t>
  </si>
  <si>
    <t>Kips Esch 26</t>
  </si>
  <si>
    <t>info@korte-gartengestaltung.de</t>
  </si>
  <si>
    <t>Heimat- u. Altertumsverein 
der Vredener Lande e. V.</t>
  </si>
  <si>
    <t>Herrn stellvertr. Vorsitzender</t>
  </si>
  <si>
    <t>Krandick</t>
  </si>
  <si>
    <t>Beethovenstr. 14</t>
  </si>
  <si>
    <t xml:space="preserve">Vreden </t>
  </si>
  <si>
    <t>02564 4958 (p)</t>
  </si>
  <si>
    <t>02564 303208 (d)</t>
  </si>
  <si>
    <t>Heimatverein Gronau</t>
  </si>
  <si>
    <t>Laukötter</t>
  </si>
  <si>
    <t>Heeker Str. 11b</t>
  </si>
  <si>
    <t>b.laukoetter@t-online.de; info@heimatverein-asbeck.de</t>
  </si>
  <si>
    <t>02566 - 972508</t>
  </si>
  <si>
    <t>Leeck</t>
  </si>
  <si>
    <t>Marienhook 8</t>
  </si>
  <si>
    <t>g.leeck@kreis-borken.de; info@heimatverein-vreden.de</t>
  </si>
  <si>
    <t>02564/ 392772 (p)</t>
  </si>
  <si>
    <t>02561-82-2328 (d)</t>
  </si>
  <si>
    <t>Dorfgemeinschaft Mussum e.V.</t>
  </si>
  <si>
    <t>Leson</t>
  </si>
  <si>
    <t>Alfred-Flender-Str..288a</t>
  </si>
  <si>
    <t>02871 2160312</t>
  </si>
  <si>
    <t>Thea</t>
  </si>
  <si>
    <t>Lübberdink</t>
  </si>
  <si>
    <t>Dingdener Str. 172</t>
  </si>
  <si>
    <t>02871/21603-0</t>
  </si>
  <si>
    <t>Lütjann</t>
  </si>
  <si>
    <t>Auf dem Dannenkamp 8a</t>
  </si>
  <si>
    <t>s.luetjann@buergerverein-biemenhorst.de</t>
  </si>
  <si>
    <t>02871 /18 64 10</t>
  </si>
  <si>
    <t>Lütkebohmert</t>
  </si>
  <si>
    <t>Gartenstr. 7</t>
  </si>
  <si>
    <t>klausluetkebohmert@gmx.de</t>
  </si>
  <si>
    <t>02867 8403</t>
  </si>
  <si>
    <t>Isselburg-Vehlingen</t>
  </si>
  <si>
    <t>Mensing</t>
  </si>
  <si>
    <t>amensing@baeckerei-mensing.de</t>
  </si>
  <si>
    <t>02863/5206</t>
  </si>
  <si>
    <t>Messing</t>
  </si>
  <si>
    <t>Ramsdorfer Str. 114</t>
  </si>
  <si>
    <t>elke.messing@t-online.de</t>
  </si>
  <si>
    <t>02863 1730</t>
  </si>
  <si>
    <t>Meyer</t>
  </si>
  <si>
    <t>Huyinksweg 8</t>
  </si>
  <si>
    <t>marianne.meyer@vodafone.de</t>
  </si>
  <si>
    <t>02874/3606</t>
  </si>
  <si>
    <t>Müller</t>
  </si>
  <si>
    <t>Waldkrone 17</t>
  </si>
  <si>
    <t>ullamueller@online.de</t>
  </si>
  <si>
    <t>02566 973090</t>
  </si>
  <si>
    <t xml:space="preserve">Wilhelm  </t>
  </si>
  <si>
    <t>Münch</t>
  </si>
  <si>
    <t>Bergstr. 5</t>
  </si>
  <si>
    <t>wilhelm.muench@t-online.de</t>
  </si>
  <si>
    <t>02555 98507</t>
  </si>
  <si>
    <t>Münstermann</t>
  </si>
  <si>
    <t>Fliederweg 16</t>
  </si>
  <si>
    <t>r.m.muenstermann@t-online.de</t>
  </si>
  <si>
    <t>02568/2763</t>
  </si>
  <si>
    <t>Heimatfreunde Herzebocholt</t>
  </si>
  <si>
    <t>Nehling</t>
  </si>
  <si>
    <t>Liederner Str. 6</t>
  </si>
  <si>
    <t>Isselburg-Herzebocholt</t>
  </si>
  <si>
    <t>maria_nehling@web.de</t>
  </si>
  <si>
    <t>02874 98185</t>
  </si>
  <si>
    <t>Osterholt</t>
  </si>
  <si>
    <t>02862 5299</t>
  </si>
  <si>
    <t>Heimatverein Gescher</t>
  </si>
  <si>
    <t>Pollmann</t>
  </si>
  <si>
    <t>Plattdütschken Kring
im Heimatverein Gescher</t>
  </si>
  <si>
    <t>Haller Weg 7</t>
  </si>
  <si>
    <t>Rehorst</t>
  </si>
  <si>
    <t>Gildehauser Str. 33</t>
  </si>
  <si>
    <t>anke.rehorst@gmx.de</t>
  </si>
  <si>
    <t>02562 917 389</t>
  </si>
  <si>
    <t>Heimatverein Spork</t>
  </si>
  <si>
    <t>Renzel</t>
  </si>
  <si>
    <t>Wollstegge 23</t>
  </si>
  <si>
    <t>02871/45140</t>
  </si>
  <si>
    <t>Fax: 02871/49165</t>
  </si>
  <si>
    <t>Roters</t>
  </si>
  <si>
    <t>Vechtestr. 32</t>
  </si>
  <si>
    <t>02545/304</t>
  </si>
  <si>
    <t>Rotherm</t>
  </si>
  <si>
    <t>Uhlenkamp 9</t>
  </si>
  <si>
    <t>info@heimatverein-gescher.de</t>
  </si>
  <si>
    <t>02542/6882</t>
  </si>
  <si>
    <t>Rottstegge</t>
  </si>
  <si>
    <t>Pfarrer-Nergen-Str. 3a</t>
  </si>
  <si>
    <t>christian.rottstegge@web.de; info@weseker-heimatverein.de</t>
  </si>
  <si>
    <t>02862 3632</t>
  </si>
  <si>
    <t>Sabellek</t>
  </si>
  <si>
    <t>Thiespatt 5</t>
  </si>
  <si>
    <t>norbert.sabellek@gmx.de</t>
  </si>
  <si>
    <t>02865 6646</t>
  </si>
  <si>
    <t>Schiermann</t>
  </si>
  <si>
    <t>Heeker Str. 22</t>
  </si>
  <si>
    <t>helmut.schiermann@t-online.de</t>
  </si>
  <si>
    <t>02566/973090</t>
  </si>
  <si>
    <t>Schulz</t>
  </si>
  <si>
    <t>Heinz-Peter</t>
  </si>
  <si>
    <t>0160/9457 6564</t>
  </si>
  <si>
    <t>Schwane</t>
  </si>
  <si>
    <t>Feldweg 8</t>
  </si>
  <si>
    <t>m-h_schwane@t-online.de</t>
  </si>
  <si>
    <t>02867/490</t>
  </si>
  <si>
    <t>Walter u. Annegret</t>
  </si>
  <si>
    <t>Ahnenkamp 21a</t>
  </si>
  <si>
    <t>walter.schwane@gmx.de</t>
  </si>
  <si>
    <t>0163 34290446</t>
  </si>
  <si>
    <t>02861 1798</t>
  </si>
  <si>
    <t>Schwarz-Schröer</t>
  </si>
  <si>
    <t>Karrenweg 9</t>
  </si>
  <si>
    <t>info@stbhss.de</t>
  </si>
  <si>
    <t>02874/95626</t>
  </si>
  <si>
    <t>Söbbing</t>
  </si>
  <si>
    <t>Tulpenweg 12</t>
  </si>
  <si>
    <t>u.soebbing@web.de</t>
  </si>
  <si>
    <t>02563-2569</t>
  </si>
  <si>
    <t>Stenkamp</t>
  </si>
  <si>
    <t>Fürst-zu-Salm-Salm-Str. 25</t>
  </si>
  <si>
    <t>wstenkamp@stenkamp.det</t>
  </si>
  <si>
    <t>02862 910 941</t>
  </si>
  <si>
    <t>2. Vorsitzender</t>
  </si>
  <si>
    <t>Stockhorst</t>
  </si>
  <si>
    <t>Minervastr. 51</t>
  </si>
  <si>
    <t>info@heimatkreis.com; c.stockhorst@isseltrans.de</t>
  </si>
  <si>
    <t>02874 930012</t>
  </si>
  <si>
    <t>Frau Schriftführerin</t>
  </si>
  <si>
    <t>Tecker</t>
  </si>
  <si>
    <t>Im Esch 23</t>
  </si>
  <si>
    <t>02862/6164</t>
  </si>
  <si>
    <t>Telaar</t>
  </si>
  <si>
    <t>"Vör dessen Boorle"
Verein für Heimatpflege e. V. 1993</t>
  </si>
  <si>
    <t>Helenastr. 11a</t>
  </si>
  <si>
    <t>august.telaar@web.de</t>
  </si>
  <si>
    <t>02871/33196</t>
  </si>
  <si>
    <t>Ahnenkamp 12</t>
  </si>
  <si>
    <t>info@elektro-telaar.de; hvg@heimatverein-gemen.de</t>
  </si>
  <si>
    <t>02861 600851</t>
  </si>
  <si>
    <t>Tenbusch</t>
  </si>
  <si>
    <t>Prälat-Höing-Str. 30</t>
  </si>
  <si>
    <t>waltertenbusch@gmx.de</t>
  </si>
  <si>
    <t>02862/ 589191</t>
  </si>
  <si>
    <t>Tenhofen</t>
  </si>
  <si>
    <t>Op de Haare 71</t>
  </si>
  <si>
    <t>02871/38955</t>
  </si>
  <si>
    <t>Thesing</t>
  </si>
  <si>
    <t>Habichtweg 58</t>
  </si>
  <si>
    <t>matthiasthesing@gmx.de</t>
  </si>
  <si>
    <t>02561/40947</t>
  </si>
  <si>
    <t>Tietmeyer</t>
  </si>
  <si>
    <t>Lindenstraße 5</t>
  </si>
  <si>
    <t>02555/938750</t>
  </si>
  <si>
    <t>Heimatfreunde Vehlingen</t>
  </si>
  <si>
    <t>Venhorst</t>
  </si>
  <si>
    <t>ksv-service@t-online.de</t>
  </si>
  <si>
    <t>02874 1001</t>
  </si>
  <si>
    <t>Heimatverein Ammeloe</t>
  </si>
  <si>
    <t>Völkering</t>
  </si>
  <si>
    <t>Ammeloe 43</t>
  </si>
  <si>
    <t>heimatverein.ammeloe@t-online.de</t>
  </si>
  <si>
    <t>02564 322 89</t>
  </si>
  <si>
    <t>vom Hove</t>
  </si>
  <si>
    <t>Burg 3</t>
  </si>
  <si>
    <t>h.vom-hove@online.de</t>
  </si>
  <si>
    <t>02568 96307</t>
  </si>
  <si>
    <t>Waning</t>
  </si>
  <si>
    <t>Hakenbree 41</t>
  </si>
  <si>
    <t xml:space="preserve"> 0 25 64/ 98070</t>
  </si>
  <si>
    <t>Wantia</t>
  </si>
  <si>
    <t>Schüttenfeld 34</t>
  </si>
  <si>
    <t>02561/5411</t>
  </si>
  <si>
    <t>Heimatverein Wüllen</t>
  </si>
  <si>
    <t>Weihs</t>
  </si>
  <si>
    <t>Heuland 23</t>
  </si>
  <si>
    <t>mail@waw-ahaus.de</t>
  </si>
  <si>
    <t>02561 82384</t>
  </si>
  <si>
    <t>Wessels</t>
  </si>
  <si>
    <t>Leharweg 2</t>
  </si>
  <si>
    <t>vorsitzender@muehlenpower-krommert.de</t>
  </si>
  <si>
    <t>02872 8685</t>
  </si>
  <si>
    <t>Heimatverein Graes 1989 e. V.</t>
  </si>
  <si>
    <t>Wessling</t>
  </si>
  <si>
    <t>Brink 64</t>
  </si>
  <si>
    <t>b-wessling@t-online.de</t>
  </si>
  <si>
    <t xml:space="preserve">02561 860556 </t>
  </si>
  <si>
    <t>Wiesmann</t>
  </si>
  <si>
    <t xml:space="preserve">Herrn Vorsitzenden       </t>
  </si>
  <si>
    <t>Boesstiege 3</t>
  </si>
  <si>
    <t>gerd.wiesmann@web.de</t>
  </si>
  <si>
    <t>02871 33497</t>
  </si>
  <si>
    <t>Wilde</t>
  </si>
  <si>
    <t>Zwei-Linden-Weg 39</t>
  </si>
  <si>
    <t>wilde-heike@t-online.de</t>
  </si>
  <si>
    <t>02861 7568</t>
  </si>
  <si>
    <t>Berni</t>
  </si>
  <si>
    <t>Wissing</t>
  </si>
  <si>
    <t>Im Haspelkamp 16</t>
  </si>
  <si>
    <t>02861 62616</t>
  </si>
  <si>
    <t>Wittag</t>
  </si>
  <si>
    <t>Paganiniweg 2</t>
  </si>
  <si>
    <t>mathiaswittag@versanet.de</t>
  </si>
  <si>
    <t>02872/803438 (p)</t>
  </si>
  <si>
    <t>02871/952205 (d)</t>
  </si>
  <si>
    <t>Worth</t>
  </si>
  <si>
    <t>Hauskampstr. 24</t>
  </si>
  <si>
    <t>02542/6894</t>
  </si>
  <si>
    <t>Postfach 12 09</t>
  </si>
  <si>
    <t>02561 8661529</t>
  </si>
  <si>
    <t>Gesamt_Verteiler</t>
  </si>
  <si>
    <t>titel</t>
  </si>
  <si>
    <t>m</t>
  </si>
  <si>
    <t>w</t>
  </si>
  <si>
    <t>mw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</si>
</sst>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D\-00000"/>
    <numFmt numFmtId="165" formatCode="00000"/>
  </numFmts>
  <fonts count="16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theme="3" tint="0.39997558519241921"/>
      <name val="Arial"/>
      <family val="2"/>
    </font>
    <font>
      <b/>
      <sz val="10"/>
      <color theme="3" tint="0.39997558519241921"/>
      <name val="Arial"/>
      <family val="2"/>
    </font>
    <font>
      <sz val="10"/>
      <color theme="3" tint="0.39997558519241921"/>
      <name val="Arial"/>
      <family val="2"/>
    </font>
    <font>
      <sz val="12"/>
      <name val="Calibri"/>
      <family val="2"/>
      <scheme val="minor"/>
    </font>
    <font>
      <u/>
      <sz val="10"/>
      <color theme="10"/>
      <name val="Arial"/>
      <family val="2"/>
    </font>
    <font>
      <u/>
      <sz val="12"/>
      <color indexed="12"/>
      <name val="Calibri"/>
      <family val="2"/>
      <scheme val="minor"/>
    </font>
    <font>
      <sz val="9"/>
      <color rgb="FF1F497D"/>
      <name val="Calibri"/>
      <family val="2"/>
    </font>
    <font>
      <sz val="12"/>
      <color rgb="FFFF0000"/>
      <name val="Calibri"/>
      <family val="2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9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/>
  </cellStyleXfs>
  <cellXfs count="64">
    <xf numFmtId="0" fontId="0" fillId="0" borderId="0" xfId="0"/>
    <xf numFmtId="0" fontId="2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/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wrapText="1"/>
    </xf>
    <xf numFmtId="0" fontId="2" fillId="4" borderId="1" xfId="0" applyFont="1" applyFill="1" applyBorder="1" applyAlignment="1">
      <alignment horizontal="center"/>
    </xf>
    <xf numFmtId="0" fontId="0" fillId="0" borderId="2" xfId="0" applyFont="1" applyBorder="1" applyAlignment="1"/>
    <xf numFmtId="0" fontId="0" fillId="0" borderId="3" xfId="0" applyFont="1" applyBorder="1" applyAlignment="1"/>
    <xf numFmtId="0" fontId="0" fillId="0" borderId="0" xfId="0" applyFont="1" applyFill="1" applyBorder="1" applyAlignment="1"/>
    <xf numFmtId="0" fontId="4" fillId="2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left" wrapText="1"/>
    </xf>
    <xf numFmtId="0" fontId="6" fillId="4" borderId="1" xfId="0" applyFont="1" applyFill="1" applyBorder="1" applyAlignment="1">
      <alignment horizontal="center" wrapText="1"/>
    </xf>
    <xf numFmtId="0" fontId="5" fillId="0" borderId="1" xfId="0" applyFont="1" applyBorder="1" applyAlignment="1"/>
    <xf numFmtId="0" fontId="5" fillId="0" borderId="4" xfId="0" applyFont="1" applyBorder="1" applyAlignment="1"/>
    <xf numFmtId="0" fontId="5" fillId="0" borderId="0" xfId="0" applyFont="1" applyFill="1" applyBorder="1" applyAlignment="1"/>
    <xf numFmtId="0" fontId="2" fillId="3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0" fillId="0" borderId="1" xfId="0" applyFont="1" applyBorder="1" applyAlignment="1"/>
    <xf numFmtId="0" fontId="0" fillId="0" borderId="4" xfId="0" applyFont="1" applyBorder="1" applyAlignment="1"/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164" fontId="0" fillId="0" borderId="1" xfId="0" applyNumberFormat="1" applyFont="1" applyBorder="1" applyAlignment="1" applyProtection="1">
      <alignment horizontal="left"/>
      <protection locked="0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/>
    </xf>
    <xf numFmtId="0" fontId="8" fillId="0" borderId="1" xfId="0" applyFont="1" applyBorder="1" applyAlignment="1"/>
    <xf numFmtId="0" fontId="8" fillId="0" borderId="4" xfId="0" applyFont="1" applyBorder="1" applyAlignment="1"/>
    <xf numFmtId="165" fontId="0" fillId="0" borderId="1" xfId="0" applyNumberFormat="1" applyFont="1" applyBorder="1" applyAlignment="1" applyProtection="1">
      <alignment horizontal="left"/>
      <protection locked="0"/>
    </xf>
    <xf numFmtId="0" fontId="5" fillId="0" borderId="1" xfId="0" applyFont="1" applyFill="1" applyBorder="1" applyAlignment="1">
      <alignment horizontal="center"/>
    </xf>
    <xf numFmtId="0" fontId="0" fillId="0" borderId="1" xfId="0" applyFont="1" applyFill="1" applyBorder="1" applyAlignment="1"/>
    <xf numFmtId="165" fontId="0" fillId="0" borderId="1" xfId="0" applyNumberFormat="1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>
      <alignment horizontal="left" wrapText="1"/>
    </xf>
    <xf numFmtId="0" fontId="9" fillId="0" borderId="1" xfId="0" applyFont="1" applyFill="1" applyBorder="1" applyAlignment="1"/>
    <xf numFmtId="0" fontId="0" fillId="0" borderId="0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49" fontId="9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0" fontId="10" fillId="0" borderId="1" xfId="1" applyBorder="1" applyAlignment="1"/>
    <xf numFmtId="0" fontId="0" fillId="0" borderId="0" xfId="0" applyFont="1" applyBorder="1" applyAlignment="1"/>
    <xf numFmtId="49" fontId="0" fillId="0" borderId="1" xfId="0" applyNumberFormat="1" applyFont="1" applyBorder="1" applyAlignment="1">
      <alignment horizontal="left" wrapText="1"/>
    </xf>
    <xf numFmtId="0" fontId="10" fillId="0" borderId="1" xfId="1" applyFill="1" applyBorder="1" applyAlignment="1"/>
    <xf numFmtId="165" fontId="0" fillId="0" borderId="1" xfId="0" applyNumberFormat="1" applyFont="1" applyBorder="1" applyAlignment="1">
      <alignment horizontal="left"/>
    </xf>
    <xf numFmtId="0" fontId="11" fillId="0" borderId="1" xfId="1" applyFont="1" applyFill="1" applyBorder="1" applyAlignment="1" applyProtection="1"/>
    <xf numFmtId="0" fontId="12" fillId="0" borderId="1" xfId="0" applyFont="1" applyFill="1" applyBorder="1" applyAlignment="1">
      <alignment horizontal="center"/>
    </xf>
    <xf numFmtId="0" fontId="10" fillId="0" borderId="1" xfId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3" fillId="0" borderId="1" xfId="0" applyNumberFormat="1" applyFont="1" applyFill="1" applyBorder="1" applyAlignment="1">
      <alignment horizontal="left"/>
    </xf>
    <xf numFmtId="0" fontId="0" fillId="0" borderId="1" xfId="0" applyFont="1" applyFill="1" applyBorder="1" applyAlignment="1">
      <alignment wrapText="1"/>
    </xf>
    <xf numFmtId="0" fontId="10" fillId="0" borderId="1" xfId="1" applyBorder="1" applyAlignment="1">
      <alignment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/>
    <xf numFmtId="165" fontId="0" fillId="0" borderId="5" xfId="0" applyNumberFormat="1" applyFont="1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 wrapText="1"/>
    </xf>
    <xf numFmtId="0" fontId="0" fillId="0" borderId="0" xfId="0" applyBorder="1" applyAlignment="1"/>
    <xf numFmtId="0" fontId="0" fillId="0" borderId="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 wrapText="1"/>
    </xf>
    <xf numFmtId="0" fontId="7" fillId="4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Border="1" applyAlignment="1">
      <alignment horizontal="center" wrapText="1"/>
    </xf>
    <xf numFmtId="0" fontId="0" fillId="0" borderId="5" xfId="0" applyFont="1" applyBorder="1" applyAlignment="1">
      <alignment horizontal="center"/>
    </xf>
  </cellXfs>
  <cellStyles count="2">
    <cellStyle name="Hyperlink" xfId="1" builtinId="8"/>
    <cellStyle name="Standard" xfId="0" builtinId="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95250</xdr:colOff>
          <xdr:row>1</xdr:row>
          <xdr:rowOff>76200</xdr:rowOff>
        </xdr:from>
        <xdr:to>
          <xdr:col>7</xdr:col>
          <xdr:colOff>914400</xdr:colOff>
          <xdr:row>1</xdr:row>
          <xdr:rowOff>485775</xdr:rowOff>
        </xdr:to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Nachname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76200</xdr:colOff>
          <xdr:row>1</xdr:row>
          <xdr:rowOff>114300</xdr:rowOff>
        </xdr:from>
        <xdr:to>
          <xdr:col>9</xdr:col>
          <xdr:colOff>666750</xdr:colOff>
          <xdr:row>1</xdr:row>
          <xdr:rowOff>495300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PLZ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</xdr:row>
          <xdr:rowOff>19050</xdr:rowOff>
        </xdr:from>
        <xdr:to>
          <xdr:col>2</xdr:col>
          <xdr:colOff>876300</xdr:colOff>
          <xdr:row>1</xdr:row>
          <xdr:rowOff>400050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Inst.-Name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76200</xdr:colOff>
          <xdr:row>1</xdr:row>
          <xdr:rowOff>457200</xdr:rowOff>
        </xdr:from>
        <xdr:to>
          <xdr:col>2</xdr:col>
          <xdr:colOff>876300</xdr:colOff>
          <xdr:row>2</xdr:row>
          <xdr:rowOff>123825</xdr:rowOff>
        </xdr:to>
        <xdr:sp macro="" textlink="">
          <xdr:nvSpPr>
            <xdr:cNvPr id="1028" name="Button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0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Sortieren Inst.-PLZ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40\Gesamt\Adressverteiler\&#220;bersicht%20Adressen_aktuel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 2018"/>
      <sheetName val="Verteiler"/>
      <sheetName val="Adressen"/>
      <sheetName val="Statistik 2017"/>
      <sheetName val="Statistik 2016"/>
      <sheetName val="Statistik 2015"/>
      <sheetName val="Statistik 2014"/>
      <sheetName val="Statistik 2013"/>
      <sheetName val="Kreistag 2014-2020"/>
      <sheetName val="Mandatsträger 2012-2017 BOR"/>
      <sheetName val="Vorstand KSR"/>
      <sheetName val="AG Geschichte aufgelöst 2015"/>
      <sheetName val="Tabelle1"/>
      <sheetName val="Übersicht Adressen_aktuell"/>
    </sheetNames>
    <definedNames>
      <definedName name="SortierenInstitutionName"/>
      <definedName name="SortierenInstitutionPLZ"/>
      <definedName name="SortierenNachname"/>
      <definedName name="SortierenPLZ"/>
    </definedNames>
    <sheetDataSet>
      <sheetData sheetId="0" refreshError="1"/>
      <sheetData sheetId="1">
        <row r="1">
          <cell r="B1" t="str">
            <v>Merkmal</v>
          </cell>
          <cell r="C1" t="str">
            <v>Beschreibung</v>
          </cell>
        </row>
        <row r="2">
          <cell r="B2">
            <v>0</v>
          </cell>
          <cell r="C2" t="str">
            <v>Anhang:  - Verteiler GS, HS, SO, Gymn., Übersicht BDNK</v>
          </cell>
        </row>
        <row r="3">
          <cell r="B3">
            <v>1</v>
          </cell>
          <cell r="C3" t="str">
            <v>Auszulegen</v>
          </cell>
        </row>
        <row r="4">
          <cell r="B4">
            <v>2</v>
          </cell>
          <cell r="C4" t="str">
            <v>Kulturkreismitglieder</v>
          </cell>
        </row>
        <row r="5">
          <cell r="B5">
            <v>3</v>
          </cell>
          <cell r="C5" t="str">
            <v>Kulturkreisinteressenten</v>
          </cell>
        </row>
        <row r="6">
          <cell r="B6">
            <v>4</v>
          </cell>
          <cell r="C6" t="str">
            <v>Trompetenbaum &amp; Geigenfeige Firmen Plakat u. Einladung</v>
          </cell>
        </row>
        <row r="7">
          <cell r="B7">
            <v>5</v>
          </cell>
          <cell r="C7" t="str">
            <v>Kulturkreis dt./nl. Plakatverteiler</v>
          </cell>
        </row>
        <row r="8">
          <cell r="B8">
            <v>6</v>
          </cell>
          <cell r="C8" t="str">
            <v>Trompetenbaum &amp; Geigenfeige Firmen nur Einladung</v>
          </cell>
        </row>
        <row r="9">
          <cell r="B9">
            <v>7</v>
          </cell>
          <cell r="C9" t="str">
            <v>leer (vorher Museumsexkursion)</v>
          </cell>
        </row>
        <row r="10">
          <cell r="B10">
            <v>8</v>
          </cell>
          <cell r="C10" t="str">
            <v>Kontaktlehrer</v>
          </cell>
        </row>
        <row r="11">
          <cell r="B11">
            <v>9</v>
          </cell>
          <cell r="C11" t="str">
            <v>Heimatpfleger und Heimatvereine</v>
          </cell>
        </row>
        <row r="12">
          <cell r="B12">
            <v>10</v>
          </cell>
          <cell r="C12" t="str">
            <v>Heimatbrief</v>
          </cell>
        </row>
        <row r="13">
          <cell r="B13">
            <v>11</v>
          </cell>
          <cell r="C13" t="str">
            <v>Grafikbörse - Aussteller allgemein (Verteiler 95 bereits integriert)</v>
          </cell>
        </row>
        <row r="14">
          <cell r="B14">
            <v>12</v>
          </cell>
          <cell r="C14" t="str">
            <v>VHS, Weiterbildung im Kreis Borken</v>
          </cell>
        </row>
        <row r="15">
          <cell r="B15">
            <v>13</v>
          </cell>
          <cell r="C15" t="str">
            <v>Schloßkonzerte Ahaus</v>
          </cell>
        </row>
        <row r="16">
          <cell r="B16">
            <v>14</v>
          </cell>
          <cell r="C16" t="str">
            <v>Kreisjahrbuch Abo's</v>
          </cell>
        </row>
        <row r="17">
          <cell r="B17">
            <v>15</v>
          </cell>
          <cell r="C17" t="str">
            <v>Jodocus-Hermann-Nünning Preis Verleihung u.  84 (Preisträger</v>
          </cell>
        </row>
        <row r="18">
          <cell r="B18">
            <v>16</v>
          </cell>
          <cell r="C18" t="str">
            <v>Abonnementbesteller Sammelband</v>
          </cell>
        </row>
        <row r="19">
          <cell r="B19">
            <v>17</v>
          </cell>
          <cell r="C19" t="str">
            <v>Achterhoek Westmünsterland (Intressenten)</v>
          </cell>
        </row>
        <row r="20">
          <cell r="B20">
            <v>18</v>
          </cell>
          <cell r="C20" t="str">
            <v>Ausschuss für Kultur und Sport</v>
          </cell>
        </row>
        <row r="21">
          <cell r="B21" t="str">
            <v>18a</v>
          </cell>
          <cell r="C21" t="str">
            <v>Ausschuss für Bildung und Schule</v>
          </cell>
        </row>
        <row r="22">
          <cell r="B22">
            <v>19</v>
          </cell>
          <cell r="C22" t="str">
            <v>Museumsbeirat</v>
          </cell>
        </row>
        <row r="23">
          <cell r="B23" t="str">
            <v>19a</v>
          </cell>
          <cell r="C23" t="str">
            <v>Landeskundliches Institut: Beirat</v>
          </cell>
        </row>
        <row r="24">
          <cell r="B24" t="str">
            <v>19b</v>
          </cell>
          <cell r="C24" t="str">
            <v>Landeskundliches Institut: Wissenschaftliche Kommission</v>
          </cell>
        </row>
        <row r="25">
          <cell r="B25">
            <v>20</v>
          </cell>
          <cell r="C25" t="str">
            <v>Kulturämter im Kreis Borken</v>
          </cell>
        </row>
        <row r="26">
          <cell r="B26">
            <v>21</v>
          </cell>
          <cell r="C26" t="str">
            <v>Kulturkalender / Feste und Märkte</v>
          </cell>
        </row>
        <row r="27">
          <cell r="B27">
            <v>22</v>
          </cell>
          <cell r="C27" t="str">
            <v>Buchhandlungen</v>
          </cell>
        </row>
        <row r="28">
          <cell r="B28">
            <v>23</v>
          </cell>
          <cell r="C28" t="str">
            <v>Druckereien</v>
          </cell>
        </row>
        <row r="29">
          <cell r="B29">
            <v>24</v>
          </cell>
          <cell r="C29" t="str">
            <v>leer</v>
          </cell>
        </row>
        <row r="30">
          <cell r="B30">
            <v>25</v>
          </cell>
          <cell r="C30" t="str">
            <v>AG Vor- und Frühgeschichte</v>
          </cell>
        </row>
        <row r="31">
          <cell r="B31">
            <v>26</v>
          </cell>
          <cell r="C31" t="str">
            <v>AG Geschichte (aufgelöst)</v>
          </cell>
        </row>
        <row r="32">
          <cell r="B32">
            <v>27</v>
          </cell>
          <cell r="C32" t="str">
            <v>Presse Kulturkreis</v>
          </cell>
        </row>
        <row r="33">
          <cell r="B33">
            <v>28</v>
          </cell>
          <cell r="C33" t="str">
            <v>Hamaland-Museum - Einladung (engerer Interessentenkreis)</v>
          </cell>
        </row>
        <row r="34">
          <cell r="B34" t="str">
            <v>28a</v>
          </cell>
          <cell r="C34" t="str">
            <v>Hamaland-Museum - Einladung (erweitert (einschl. Verteiler 28))</v>
          </cell>
        </row>
        <row r="35">
          <cell r="B35">
            <v>29</v>
          </cell>
          <cell r="C35" t="str">
            <v>Hamaland-Museum - Plakate (engerer Interessentenkreis)</v>
          </cell>
        </row>
        <row r="36">
          <cell r="B36" t="str">
            <v>29a</v>
          </cell>
          <cell r="C36" t="str">
            <v>Hamaland-Museum - Plakate (erweitert (einschl. Verteiler 29))</v>
          </cell>
        </row>
        <row r="37">
          <cell r="B37">
            <v>30</v>
          </cell>
          <cell r="C37" t="str">
            <v>AG Mundart wird neu aufgebaut</v>
          </cell>
        </row>
        <row r="38">
          <cell r="B38">
            <v>31</v>
          </cell>
          <cell r="C38" t="str">
            <v>AG Genealogie</v>
          </cell>
        </row>
        <row r="39">
          <cell r="B39">
            <v>32</v>
          </cell>
          <cell r="C39" t="str">
            <v>Museen Overijssel - nah</v>
          </cell>
        </row>
        <row r="40">
          <cell r="B40">
            <v>33</v>
          </cell>
          <cell r="C40" t="str">
            <v>Sommer-Schlösser-Virtuosen (auch Interessenten für T &amp; G)</v>
          </cell>
        </row>
        <row r="41">
          <cell r="B41">
            <v>34</v>
          </cell>
          <cell r="C41" t="str">
            <v>Interessenten Grafikbörse (Besucher)</v>
          </cell>
        </row>
        <row r="42">
          <cell r="B42">
            <v>35</v>
          </cell>
          <cell r="C42" t="str">
            <v>ADAC Geschäftsstellen</v>
          </cell>
        </row>
        <row r="43">
          <cell r="B43">
            <v>36</v>
          </cell>
          <cell r="C43" t="str">
            <v>VHS / Weiterbildung überörtlich</v>
          </cell>
        </row>
        <row r="44">
          <cell r="B44">
            <v>37</v>
          </cell>
          <cell r="C44" t="str">
            <v>Musikgeschäfte</v>
          </cell>
        </row>
        <row r="45">
          <cell r="B45">
            <v>38</v>
          </cell>
          <cell r="C45" t="str">
            <v>Volksbanken + Sparkassen</v>
          </cell>
        </row>
        <row r="46">
          <cell r="B46">
            <v>39</v>
          </cell>
          <cell r="C46" t="str">
            <v>VVV Gelderland/Overijssel</v>
          </cell>
        </row>
        <row r="47">
          <cell r="B47">
            <v>40</v>
          </cell>
          <cell r="C47" t="str">
            <v>IHK</v>
          </cell>
        </row>
        <row r="48">
          <cell r="B48">
            <v>41</v>
          </cell>
          <cell r="C48" t="str">
            <v>Amtsgerichte/Finanzämter</v>
          </cell>
        </row>
        <row r="49">
          <cell r="B49">
            <v>42</v>
          </cell>
          <cell r="C49" t="str">
            <v>BDNK Interessenten</v>
          </cell>
        </row>
        <row r="50">
          <cell r="B50">
            <v>43</v>
          </cell>
          <cell r="C50" t="str">
            <v>Kunstvereine Borken/ArtHaus</v>
          </cell>
        </row>
        <row r="51">
          <cell r="B51">
            <v>44</v>
          </cell>
          <cell r="C51" t="str">
            <v>Galerien/Kunstvereine im Kreis Borken</v>
          </cell>
        </row>
        <row r="52">
          <cell r="B52">
            <v>45</v>
          </cell>
          <cell r="C52" t="str">
            <v>Museen im Kreis</v>
          </cell>
        </row>
        <row r="53">
          <cell r="B53">
            <v>46</v>
          </cell>
          <cell r="C53" t="str">
            <v>Museen Overijssel - fern</v>
          </cell>
        </row>
        <row r="54">
          <cell r="B54">
            <v>47</v>
          </cell>
          <cell r="C54" t="str">
            <v>Museen Gelderland - fern</v>
          </cell>
        </row>
        <row r="55">
          <cell r="B55">
            <v>48</v>
          </cell>
          <cell r="C55" t="str">
            <v>Museen NRW - fern</v>
          </cell>
        </row>
        <row r="56">
          <cell r="B56">
            <v>49</v>
          </cell>
          <cell r="C56" t="str">
            <v>Verkehrsvereine, überörtlich</v>
          </cell>
        </row>
        <row r="57">
          <cell r="B57">
            <v>50</v>
          </cell>
          <cell r="C57" t="str">
            <v>Musikschulen</v>
          </cell>
        </row>
        <row r="58">
          <cell r="B58">
            <v>51</v>
          </cell>
          <cell r="C58" t="str">
            <v>Kulturämter NRW</v>
          </cell>
        </row>
        <row r="59">
          <cell r="B59">
            <v>52</v>
          </cell>
          <cell r="C59" t="str">
            <v>Kultur in Essen</v>
          </cell>
        </row>
        <row r="60">
          <cell r="B60">
            <v>53</v>
          </cell>
          <cell r="C60" t="str">
            <v>Büchereien</v>
          </cell>
        </row>
        <row r="61">
          <cell r="B61">
            <v>54</v>
          </cell>
          <cell r="C61" t="str">
            <v>Presse - Große Städte</v>
          </cell>
        </row>
        <row r="62">
          <cell r="B62">
            <v>55</v>
          </cell>
          <cell r="C62" t="str">
            <v>Museen NRW - nah</v>
          </cell>
        </row>
        <row r="63">
          <cell r="B63">
            <v>56</v>
          </cell>
          <cell r="C63" t="str">
            <v>Altenheime / Pflegeheime / Krankenhäuser im Kreis Borken</v>
          </cell>
        </row>
        <row r="64">
          <cell r="B64">
            <v>57</v>
          </cell>
          <cell r="C64" t="str">
            <v>Rat der Stadt Borken bis 2014</v>
          </cell>
        </row>
        <row r="65">
          <cell r="B65">
            <v>58</v>
          </cell>
          <cell r="C65" t="str">
            <v>Kirchenchöre</v>
          </cell>
        </row>
        <row r="66">
          <cell r="B66">
            <v>59</v>
          </cell>
          <cell r="C66" t="str">
            <v>Tag des Platt + Mittwinterabend</v>
          </cell>
        </row>
        <row r="67">
          <cell r="B67">
            <v>60</v>
          </cell>
          <cell r="C67" t="str">
            <v>Museen Gelderland - nah</v>
          </cell>
        </row>
        <row r="68">
          <cell r="B68">
            <v>61</v>
          </cell>
          <cell r="C68" t="str">
            <v>Sonstige Gesangsgruppen</v>
          </cell>
        </row>
        <row r="69">
          <cell r="B69">
            <v>62</v>
          </cell>
          <cell r="C69" t="str">
            <v>Museen Rheinland</v>
          </cell>
        </row>
        <row r="70">
          <cell r="B70">
            <v>63</v>
          </cell>
          <cell r="C70" t="str">
            <v>BDNK Vorstand</v>
          </cell>
        </row>
        <row r="71">
          <cell r="B71">
            <v>64</v>
          </cell>
          <cell r="C71" t="str">
            <v>Vorstand Achterhoek Westmunsterland Winterswijk</v>
          </cell>
        </row>
        <row r="72">
          <cell r="B72">
            <v>65</v>
          </cell>
          <cell r="C72" t="str">
            <v>BDNK Mitglieder</v>
          </cell>
        </row>
        <row r="73">
          <cell r="B73">
            <v>66</v>
          </cell>
          <cell r="C73" t="str">
            <v>Landfrauenvorsitzende Ortsverbände im Kreis Borken</v>
          </cell>
        </row>
        <row r="74">
          <cell r="B74" t="str">
            <v>66a</v>
          </cell>
          <cell r="C74" t="str">
            <v>Landfrauenvorsitzende Ortsverbände im Kreis Recklinghausen</v>
          </cell>
        </row>
        <row r="75">
          <cell r="B75" t="str">
            <v>66b</v>
          </cell>
          <cell r="C75" t="str">
            <v>Landfrauenvorsitzende Ortsverbände im Kreis Coesfeld</v>
          </cell>
        </row>
        <row r="76">
          <cell r="B76" t="str">
            <v>66c</v>
          </cell>
          <cell r="C76" t="str">
            <v>kfd-Verbände im Bistum Münster</v>
          </cell>
        </row>
        <row r="77">
          <cell r="B77">
            <v>67</v>
          </cell>
          <cell r="C77" t="str">
            <v>NL - Bürgermeister</v>
          </cell>
        </row>
        <row r="78">
          <cell r="B78">
            <v>68</v>
          </cell>
          <cell r="C78" t="str">
            <v>Presseverteiler für Heimatbrief</v>
          </cell>
        </row>
        <row r="79">
          <cell r="B79">
            <v>69</v>
          </cell>
          <cell r="C79" t="str">
            <v>Verkehrsvereine im Kreis Borken</v>
          </cell>
        </row>
        <row r="80">
          <cell r="B80">
            <v>70</v>
          </cell>
          <cell r="C80" t="str">
            <v>Trompetenbaum &amp; Geigenfeige Eröffnung</v>
          </cell>
        </row>
        <row r="81">
          <cell r="B81">
            <v>71</v>
          </cell>
          <cell r="C81" t="str">
            <v>Sommer-Schlösser-Virtuosen - Spender/Sponsoren -</v>
          </cell>
        </row>
        <row r="82">
          <cell r="B82">
            <v>72</v>
          </cell>
          <cell r="C82" t="str">
            <v>Dekanate</v>
          </cell>
        </row>
        <row r="83">
          <cell r="B83">
            <v>73</v>
          </cell>
          <cell r="C83" t="str">
            <v>Kreistag 2014-2020</v>
          </cell>
        </row>
        <row r="84">
          <cell r="B84">
            <v>74</v>
          </cell>
          <cell r="C84" t="str">
            <v>Heimatvereine Kreis Coesfeld und außerhalb des Kreises Borken</v>
          </cell>
        </row>
        <row r="85">
          <cell r="B85">
            <v>75</v>
          </cell>
          <cell r="C85" t="str">
            <v>Jugendheime im Kreis</v>
          </cell>
        </row>
        <row r="86">
          <cell r="B86">
            <v>76</v>
          </cell>
          <cell r="C86" t="str">
            <v>Antiquitäten-Händler (Möbelfirmen.doc)</v>
          </cell>
        </row>
        <row r="87">
          <cell r="B87">
            <v>77</v>
          </cell>
          <cell r="C87" t="str">
            <v>Kunstvereine (Grafikbörse), überörtliche in 11</v>
          </cell>
        </row>
        <row r="88">
          <cell r="B88">
            <v>78</v>
          </cell>
          <cell r="C88" t="str">
            <v>Spielwarenhändler 2012</v>
          </cell>
        </row>
        <row r="89">
          <cell r="B89">
            <v>79</v>
          </cell>
          <cell r="C89" t="str">
            <v>NL - Städte und Gemeinden</v>
          </cell>
        </row>
        <row r="90">
          <cell r="B90">
            <v>80</v>
          </cell>
          <cell r="C90" t="str">
            <v>Historie en Heemkunde wurde in 42 verlagert, AG aufgehoben</v>
          </cell>
        </row>
        <row r="91">
          <cell r="B91">
            <v>81</v>
          </cell>
          <cell r="C91" t="str">
            <v>Bürgermeister im Kreis Borken</v>
          </cell>
        </row>
        <row r="92">
          <cell r="B92">
            <v>82</v>
          </cell>
          <cell r="C92" t="str">
            <v>Freundeskreis Barockkirche Zwillbrock e. V.</v>
          </cell>
        </row>
        <row r="93">
          <cell r="B93">
            <v>83</v>
          </cell>
          <cell r="C93" t="str">
            <v>Sommer-Schlösser-Virtuosen - Sponsorenwerbung -</v>
          </cell>
        </row>
        <row r="94">
          <cell r="B94">
            <v>84</v>
          </cell>
          <cell r="C94" t="str">
            <v>Jodocus-Hermann-Nünning-Preis (alle 3 Jahre) Preisträger 2011
Komplettverteiler</v>
          </cell>
        </row>
        <row r="95">
          <cell r="B95">
            <v>85</v>
          </cell>
          <cell r="C95" t="str">
            <v>Culture &amp; Castles</v>
          </cell>
        </row>
        <row r="96">
          <cell r="B96">
            <v>86</v>
          </cell>
          <cell r="C96" t="str">
            <v>Museen außerhalb NRW</v>
          </cell>
        </row>
        <row r="97">
          <cell r="B97">
            <v>87</v>
          </cell>
          <cell r="C97" t="str">
            <v>Hotels</v>
          </cell>
        </row>
        <row r="98">
          <cell r="B98">
            <v>88</v>
          </cell>
          <cell r="C98" t="str">
            <v xml:space="preserve">Kindergarten - bei Bedarf beim Jugendamt/Schulamt f. d. Kreis Borken </v>
          </cell>
        </row>
        <row r="99">
          <cell r="B99">
            <v>89</v>
          </cell>
          <cell r="C99" t="str">
            <v>Werkstätten für Behinderte</v>
          </cell>
        </row>
        <row r="100">
          <cell r="B100">
            <v>90</v>
          </cell>
          <cell r="C100" t="str">
            <v>Vorstandsmitglieder Liemers-Niederrhein</v>
          </cell>
        </row>
        <row r="101">
          <cell r="B101">
            <v>91</v>
          </cell>
          <cell r="C101" t="str">
            <v>Autoren Kreisjahrbücher</v>
          </cell>
        </row>
        <row r="102">
          <cell r="B102">
            <v>92</v>
          </cell>
          <cell r="C102" t="str">
            <v>Tauschexemplare</v>
          </cell>
        </row>
        <row r="103">
          <cell r="B103">
            <v>93</v>
          </cell>
          <cell r="C103" t="str">
            <v>Vorsitzende der Heimatvereine im Kreis Borken und Stellvertr</v>
          </cell>
        </row>
        <row r="104">
          <cell r="B104">
            <v>94</v>
          </cell>
          <cell r="C104" t="str">
            <v>Heimatvereine Kreise  Wesel, Steinfurt, Lembeck/Dorsten</v>
          </cell>
        </row>
        <row r="105">
          <cell r="B105">
            <v>95</v>
          </cell>
          <cell r="C105" t="str">
            <v>Aussteller Grafikbörse 2016</v>
          </cell>
        </row>
        <row r="106">
          <cell r="B106">
            <v>96</v>
          </cell>
          <cell r="C106" t="str">
            <v>Veranstaltungsmagazine / Zeitungen</v>
          </cell>
        </row>
        <row r="107">
          <cell r="B107">
            <v>97</v>
          </cell>
          <cell r="C107" t="str">
            <v>Zeitschriftenverlage</v>
          </cell>
        </row>
        <row r="108">
          <cell r="B108">
            <v>98</v>
          </cell>
          <cell r="C108" t="str">
            <v>Möbelfirmen</v>
          </cell>
        </row>
        <row r="109">
          <cell r="B109">
            <v>99</v>
          </cell>
          <cell r="C109" t="str">
            <v>Molkereien, Warenhäuser</v>
          </cell>
        </row>
        <row r="110">
          <cell r="B110">
            <v>100</v>
          </cell>
          <cell r="C110" t="str">
            <v>LR, V1-4 und FBL im Hause, PR, Gleichstellung</v>
          </cell>
        </row>
        <row r="111">
          <cell r="B111">
            <v>101</v>
          </cell>
          <cell r="C111" t="str">
            <v>Archive der Städte und Gemeinden</v>
          </cell>
        </row>
        <row r="112">
          <cell r="B112">
            <v>102</v>
          </cell>
          <cell r="C112" t="str">
            <v>Münsterlandfestival part (alt)</v>
          </cell>
        </row>
        <row r="113">
          <cell r="B113">
            <v>103</v>
          </cell>
          <cell r="C113" t="str">
            <v>Jury Plattdeutscher Lesewettbewerb ab 2016</v>
          </cell>
        </row>
        <row r="114">
          <cell r="B114">
            <v>104</v>
          </cell>
        </row>
        <row r="115">
          <cell r="B115">
            <v>105</v>
          </cell>
        </row>
        <row r="116">
          <cell r="B116">
            <v>106</v>
          </cell>
        </row>
        <row r="117">
          <cell r="B117">
            <v>107</v>
          </cell>
        </row>
        <row r="118">
          <cell r="B118">
            <v>108</v>
          </cell>
        </row>
        <row r="119">
          <cell r="B119">
            <v>109</v>
          </cell>
        </row>
        <row r="120">
          <cell r="B120">
            <v>110</v>
          </cell>
        </row>
        <row r="121">
          <cell r="B121">
            <v>111</v>
          </cell>
        </row>
        <row r="122">
          <cell r="B122">
            <v>112</v>
          </cell>
        </row>
        <row r="123">
          <cell r="B123">
            <v>113</v>
          </cell>
        </row>
        <row r="124">
          <cell r="B124">
            <v>114</v>
          </cell>
        </row>
        <row r="125">
          <cell r="B125">
            <v>115</v>
          </cell>
        </row>
        <row r="126">
          <cell r="B126">
            <v>116</v>
          </cell>
        </row>
        <row r="127">
          <cell r="B127">
            <v>117</v>
          </cell>
        </row>
        <row r="128">
          <cell r="B128">
            <v>118</v>
          </cell>
        </row>
        <row r="129">
          <cell r="B129">
            <v>119</v>
          </cell>
        </row>
        <row r="130">
          <cell r="B130">
            <v>120</v>
          </cell>
        </row>
      </sheetData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info@heimatkreis.com" TargetMode="External"/><Relationship Id="rId18" Type="http://schemas.openxmlformats.org/officeDocument/2006/relationships/hyperlink" Target="mailto:elke.messing@t-online.de" TargetMode="External"/><Relationship Id="rId26" Type="http://schemas.openxmlformats.org/officeDocument/2006/relationships/hyperlink" Target="mailto:b-wessling@t-online.de" TargetMode="External"/><Relationship Id="rId39" Type="http://schemas.openxmlformats.org/officeDocument/2006/relationships/hyperlink" Target="mailto:info@elektro-telaar.de" TargetMode="External"/><Relationship Id="rId21" Type="http://schemas.openxmlformats.org/officeDocument/2006/relationships/hyperlink" Target="mailto:gross-weege@buergerverein-biemenhorst.de" TargetMode="External"/><Relationship Id="rId34" Type="http://schemas.openxmlformats.org/officeDocument/2006/relationships/hyperlink" Target="mailto:johannes.hoven@gmail.com" TargetMode="External"/><Relationship Id="rId42" Type="http://schemas.openxmlformats.org/officeDocument/2006/relationships/hyperlink" Target="mailto:waltertenbusch@gmx.de" TargetMode="External"/><Relationship Id="rId47" Type="http://schemas.openxmlformats.org/officeDocument/2006/relationships/hyperlink" Target="mailto:anke.rehorst@gmx.de" TargetMode="External"/><Relationship Id="rId50" Type="http://schemas.openxmlformats.org/officeDocument/2006/relationships/hyperlink" Target="mailto:klausluetkebohmert@gmx.de" TargetMode="External"/><Relationship Id="rId55" Type="http://schemas.openxmlformats.org/officeDocument/2006/relationships/hyperlink" Target="mailto:helmut.schiermann@t-online.de" TargetMode="External"/><Relationship Id="rId63" Type="http://schemas.openxmlformats.org/officeDocument/2006/relationships/hyperlink" Target="mailto:hermann-hintemann@web.de" TargetMode="External"/><Relationship Id="rId68" Type="http://schemas.openxmlformats.org/officeDocument/2006/relationships/drawing" Target="../drawings/drawing1.xml"/><Relationship Id="rId7" Type="http://schemas.openxmlformats.org/officeDocument/2006/relationships/hyperlink" Target="mailto:b.laukoetter@t-online.de" TargetMode="External"/><Relationship Id="rId71" Type="http://schemas.openxmlformats.org/officeDocument/2006/relationships/ctrlProp" Target="../ctrlProps/ctrlProp2.xml"/><Relationship Id="rId2" Type="http://schemas.openxmlformats.org/officeDocument/2006/relationships/hyperlink" Target="mailto:s.luetjann@buergerverein-biemenhorst.de" TargetMode="External"/><Relationship Id="rId16" Type="http://schemas.openxmlformats.org/officeDocument/2006/relationships/hyperlink" Target="mailto:okock@t-online.de" TargetMode="External"/><Relationship Id="rId29" Type="http://schemas.openxmlformats.org/officeDocument/2006/relationships/hyperlink" Target="mailto:ehackfort@yahoo.vom" TargetMode="External"/><Relationship Id="rId11" Type="http://schemas.openxmlformats.org/officeDocument/2006/relationships/hyperlink" Target="mailto:manfred.harmeling@gmx.de" TargetMode="External"/><Relationship Id="rId24" Type="http://schemas.openxmlformats.org/officeDocument/2006/relationships/hyperlink" Target="mailto:walter.schwane@gmx.de" TargetMode="External"/><Relationship Id="rId32" Type="http://schemas.openxmlformats.org/officeDocument/2006/relationships/hyperlink" Target="mailto:georg.ketteler@gmx.de" TargetMode="External"/><Relationship Id="rId37" Type="http://schemas.openxmlformats.org/officeDocument/2006/relationships/hyperlink" Target="mailto:b.beckmann@servicepoint-elektrotechnik.de" TargetMode="External"/><Relationship Id="rId40" Type="http://schemas.openxmlformats.org/officeDocument/2006/relationships/hyperlink" Target="mailto:info@korte-gartengestaltung.de" TargetMode="External"/><Relationship Id="rId45" Type="http://schemas.openxmlformats.org/officeDocument/2006/relationships/hyperlink" Target="mailto:gertz-hochmoor@web.de" TargetMode="External"/><Relationship Id="rId53" Type="http://schemas.openxmlformats.org/officeDocument/2006/relationships/hyperlink" Target="mailto:maria_nehling@web.de" TargetMode="External"/><Relationship Id="rId58" Type="http://schemas.openxmlformats.org/officeDocument/2006/relationships/hyperlink" Target="mailto:norbert.sabellek@gmx.de" TargetMode="External"/><Relationship Id="rId66" Type="http://schemas.openxmlformats.org/officeDocument/2006/relationships/hyperlink" Target="mailto:info@polsterei-doennebrink.de" TargetMode="External"/><Relationship Id="rId74" Type="http://schemas.openxmlformats.org/officeDocument/2006/relationships/comments" Target="../comments1.xml"/><Relationship Id="rId5" Type="http://schemas.openxmlformats.org/officeDocument/2006/relationships/hyperlink" Target="mailto:r.m.muenstermann@t-online.de" TargetMode="External"/><Relationship Id="rId15" Type="http://schemas.openxmlformats.org/officeDocument/2006/relationships/hyperlink" Target="mailto:th.franzbach@t-online.de" TargetMode="External"/><Relationship Id="rId23" Type="http://schemas.openxmlformats.org/officeDocument/2006/relationships/hyperlink" Target="mailto:info@heimat-und-museumsverein-rhede.de" TargetMode="External"/><Relationship Id="rId28" Type="http://schemas.openxmlformats.org/officeDocument/2006/relationships/hyperlink" Target="mailto:m.gerling@ahaus.de" TargetMode="External"/><Relationship Id="rId36" Type="http://schemas.openxmlformats.org/officeDocument/2006/relationships/hyperlink" Target="mailto:wstenkamp@stenkamp.det" TargetMode="External"/><Relationship Id="rId49" Type="http://schemas.openxmlformats.org/officeDocument/2006/relationships/hyperlink" Target="mailto:h.vom-hove@online.de" TargetMode="External"/><Relationship Id="rId57" Type="http://schemas.openxmlformats.org/officeDocument/2006/relationships/hyperlink" Target="mailto:andreas.cluse@web.de" TargetMode="External"/><Relationship Id="rId61" Type="http://schemas.openxmlformats.org/officeDocument/2006/relationships/hyperlink" Target="mailto:vorstand@muehlenpower-krommert.de" TargetMode="External"/><Relationship Id="rId10" Type="http://schemas.openxmlformats.org/officeDocument/2006/relationships/hyperlink" Target="mailto:mail@waw-ahaus.de" TargetMode="External"/><Relationship Id="rId19" Type="http://schemas.openxmlformats.org/officeDocument/2006/relationships/hyperlink" Target="mailto:august.telaar@web.de" TargetMode="External"/><Relationship Id="rId31" Type="http://schemas.openxmlformats.org/officeDocument/2006/relationships/hyperlink" Target="mailto:georg.ketteler@gmx.de" TargetMode="External"/><Relationship Id="rId44" Type="http://schemas.openxmlformats.org/officeDocument/2006/relationships/hyperlink" Target="mailto:info@heimatverein-gescher.de" TargetMode="External"/><Relationship Id="rId52" Type="http://schemas.openxmlformats.org/officeDocument/2006/relationships/hyperlink" Target="mailto:loreblecking@web.de" TargetMode="External"/><Relationship Id="rId60" Type="http://schemas.openxmlformats.org/officeDocument/2006/relationships/hyperlink" Target="mailto:vorsitzender@muehlenpower-krommert.de" TargetMode="External"/><Relationship Id="rId65" Type="http://schemas.openxmlformats.org/officeDocument/2006/relationships/hyperlink" Target="mailto:heimatverein.ammeloe@t-online.de" TargetMode="External"/><Relationship Id="rId73" Type="http://schemas.openxmlformats.org/officeDocument/2006/relationships/ctrlProp" Target="../ctrlProps/ctrlProp4.xml"/><Relationship Id="rId4" Type="http://schemas.openxmlformats.org/officeDocument/2006/relationships/hyperlink" Target="mailto:g-b.heuser@web.de" TargetMode="External"/><Relationship Id="rId9" Type="http://schemas.openxmlformats.org/officeDocument/2006/relationships/hyperlink" Target="http://www.heimatverein-suedlohn.de/" TargetMode="External"/><Relationship Id="rId14" Type="http://schemas.openxmlformats.org/officeDocument/2006/relationships/hyperlink" Target="mailto:ksv-service@t-online.de" TargetMode="External"/><Relationship Id="rId22" Type="http://schemas.openxmlformats.org/officeDocument/2006/relationships/hyperlink" Target="mailto:g.leeck@kreis-borken.de" TargetMode="External"/><Relationship Id="rId27" Type="http://schemas.openxmlformats.org/officeDocument/2006/relationships/hyperlink" Target="mailto:matthiasthesing@gmx.de" TargetMode="External"/><Relationship Id="rId30" Type="http://schemas.openxmlformats.org/officeDocument/2006/relationships/hyperlink" Target="mailto:gerd.wiesmann@web.de" TargetMode="External"/><Relationship Id="rId35" Type="http://schemas.openxmlformats.org/officeDocument/2006/relationships/hyperlink" Target="mailto:info@heimatvereinsuderwick.de" TargetMode="External"/><Relationship Id="rId43" Type="http://schemas.openxmlformats.org/officeDocument/2006/relationships/hyperlink" Target="mailto:info@heimatverein-gescher.de" TargetMode="External"/><Relationship Id="rId48" Type="http://schemas.openxmlformats.org/officeDocument/2006/relationships/hyperlink" Target="mailto:heimatverein@epe.de" TargetMode="External"/><Relationship Id="rId56" Type="http://schemas.openxmlformats.org/officeDocument/2006/relationships/hyperlink" Target="mailto:c.danblon@web.de" TargetMode="External"/><Relationship Id="rId64" Type="http://schemas.openxmlformats.org/officeDocument/2006/relationships/hyperlink" Target="mailto:a.w.finke@gmx.de" TargetMode="External"/><Relationship Id="rId69" Type="http://schemas.openxmlformats.org/officeDocument/2006/relationships/vmlDrawing" Target="../drawings/vmlDrawing1.vml"/><Relationship Id="rId8" Type="http://schemas.openxmlformats.org/officeDocument/2006/relationships/hyperlink" Target="mailto:kontakt@heimatverein-suedlohn.de" TargetMode="External"/><Relationship Id="rId51" Type="http://schemas.openxmlformats.org/officeDocument/2006/relationships/hyperlink" Target="mailto:ingrid.brinkmann@email.de" TargetMode="External"/><Relationship Id="rId72" Type="http://schemas.openxmlformats.org/officeDocument/2006/relationships/ctrlProp" Target="../ctrlProps/ctrlProp3.xml"/><Relationship Id="rId3" Type="http://schemas.openxmlformats.org/officeDocument/2006/relationships/hyperlink" Target="mailto:u.soebbing@web.de" TargetMode="External"/><Relationship Id="rId12" Type="http://schemas.openxmlformats.org/officeDocument/2006/relationships/hyperlink" Target="mailto:klemens.hakvoort@t-online.de" TargetMode="External"/><Relationship Id="rId17" Type="http://schemas.openxmlformats.org/officeDocument/2006/relationships/hyperlink" Target="mailto:hansbrune@icloud.com" TargetMode="External"/><Relationship Id="rId25" Type="http://schemas.openxmlformats.org/officeDocument/2006/relationships/hyperlink" Target="mailto:marianne-grewing@t-online.de" TargetMode="External"/><Relationship Id="rId33" Type="http://schemas.openxmlformats.org/officeDocument/2006/relationships/hyperlink" Target="mailto:info@stbhss.de" TargetMode="External"/><Relationship Id="rId38" Type="http://schemas.openxmlformats.org/officeDocument/2006/relationships/hyperlink" Target="mailto:guenther.dirks@gmx.de" TargetMode="External"/><Relationship Id="rId46" Type="http://schemas.openxmlformats.org/officeDocument/2006/relationships/hyperlink" Target="mailto:trussdropmann@web.de" TargetMode="External"/><Relationship Id="rId59" Type="http://schemas.openxmlformats.org/officeDocument/2006/relationships/hyperlink" Target="mailto:bernd.irmgard.hensel@t-online.de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mailto:mathiaswittag@versanet.de" TargetMode="External"/><Relationship Id="rId41" Type="http://schemas.openxmlformats.org/officeDocument/2006/relationships/hyperlink" Target="mailto:m-h_schwane@t-online.de" TargetMode="External"/><Relationship Id="rId54" Type="http://schemas.openxmlformats.org/officeDocument/2006/relationships/hyperlink" Target="mailto:ullamueller@online.de" TargetMode="External"/><Relationship Id="rId62" Type="http://schemas.openxmlformats.org/officeDocument/2006/relationships/hyperlink" Target="mailto:wilhelm.muench@t-online.de" TargetMode="External"/><Relationship Id="rId70" Type="http://schemas.openxmlformats.org/officeDocument/2006/relationships/ctrlProp" Target="../ctrlProps/ctrlProp1.xml"/><Relationship Id="rId1" Type="http://schemas.openxmlformats.org/officeDocument/2006/relationships/hyperlink" Target="mailto:christine_hoeink@web.de" TargetMode="External"/><Relationship Id="rId6" Type="http://schemas.openxmlformats.org/officeDocument/2006/relationships/hyperlink" Target="mailto:marianne.meyer@vodafone.d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4"/>
  <dimension ref="A1:U101"/>
  <sheetViews>
    <sheetView tabSelected="1" zoomScale="130" zoomScaleNormal="130" workbookViewId="0">
      <selection activeCell="F8" sqref="F8"/>
    </sheetView>
  </sheetViews>
  <sheetFormatPr baseColWidth="10" defaultColWidth="11.42578125" defaultRowHeight="12.75" x14ac:dyDescent="0.2"/>
  <cols>
    <col min="1" max="1" width="9.85546875" style="57" bestFit="1" customWidth="1"/>
    <col min="2" max="2" width="9.42578125" style="23" customWidth="1"/>
    <col min="3" max="3" width="23.140625" style="20" customWidth="1"/>
    <col min="4" max="4" width="21.42578125" style="20" customWidth="1"/>
    <col min="5" max="5" width="10.140625" style="22" customWidth="1"/>
    <col min="6" max="6" width="8.85546875" style="20" customWidth="1"/>
    <col min="7" max="7" width="36" style="20" bestFit="1" customWidth="1"/>
    <col min="8" max="8" width="33" style="20" customWidth="1"/>
    <col min="9" max="9" width="22.5703125" style="20" customWidth="1"/>
    <col min="10" max="10" width="11.42578125" style="27"/>
    <col min="11" max="11" width="27" style="26" customWidth="1"/>
    <col min="12" max="12" width="42.140625" style="20" customWidth="1"/>
    <col min="13" max="13" width="19.140625" style="20" hidden="1" customWidth="1"/>
    <col min="14" max="14" width="16.42578125" style="27" customWidth="1"/>
    <col min="15" max="15" width="37.85546875" style="27" bestFit="1" customWidth="1"/>
    <col min="16" max="16" width="18.85546875" style="27" bestFit="1" customWidth="1"/>
    <col min="17" max="18" width="8.7109375" style="22" customWidth="1"/>
    <col min="19" max="19" width="8.7109375" style="27" customWidth="1"/>
    <col min="20" max="20" width="48" style="20" customWidth="1"/>
    <col min="21" max="21" width="11.42578125" style="21"/>
    <col min="22" max="16384" width="11.42578125" style="9"/>
  </cols>
  <sheetData>
    <row r="1" spans="1:21" x14ac:dyDescent="0.2">
      <c r="A1" s="1" t="s">
        <v>0</v>
      </c>
      <c r="B1" s="2" t="s">
        <v>1</v>
      </c>
      <c r="C1" s="3" t="s">
        <v>2</v>
      </c>
      <c r="D1" s="3" t="s">
        <v>3</v>
      </c>
      <c r="E1" s="18" t="s">
        <v>585</v>
      </c>
      <c r="F1" s="3" t="s">
        <v>582</v>
      </c>
      <c r="G1" s="3" t="s">
        <v>4</v>
      </c>
      <c r="H1" s="3" t="s">
        <v>5</v>
      </c>
      <c r="I1" s="3" t="s">
        <v>6</v>
      </c>
      <c r="J1" s="4" t="s">
        <v>7</v>
      </c>
      <c r="K1" s="5" t="s">
        <v>8</v>
      </c>
      <c r="L1" s="3" t="s">
        <v>9</v>
      </c>
      <c r="M1" s="3" t="s">
        <v>10</v>
      </c>
      <c r="N1" s="4" t="s">
        <v>11</v>
      </c>
      <c r="O1" s="4" t="s">
        <v>12</v>
      </c>
      <c r="P1" s="4" t="s">
        <v>13</v>
      </c>
      <c r="Q1" s="6">
        <v>1</v>
      </c>
      <c r="R1" s="6">
        <v>93</v>
      </c>
      <c r="S1" s="58" t="s">
        <v>581</v>
      </c>
      <c r="T1" s="7"/>
      <c r="U1" s="8"/>
    </row>
    <row r="2" spans="1:21" s="17" customFormat="1" ht="90" x14ac:dyDescent="0.2">
      <c r="A2" s="10"/>
      <c r="B2" s="11"/>
      <c r="C2" s="11"/>
      <c r="D2" s="11"/>
      <c r="E2" s="11"/>
      <c r="F2" s="11"/>
      <c r="G2" s="11"/>
      <c r="H2" s="11"/>
      <c r="I2" s="11"/>
      <c r="J2" s="12"/>
      <c r="K2" s="13"/>
      <c r="L2" s="11"/>
      <c r="M2" s="11"/>
      <c r="N2" s="12"/>
      <c r="O2" s="12"/>
      <c r="P2" s="12"/>
      <c r="Q2" s="14" t="str">
        <f>VLOOKUP(Q1,[1]Verteiler!$B:$C,2,FALSE)</f>
        <v>Auszulegen</v>
      </c>
      <c r="R2" s="14" t="str">
        <f>VLOOKUP(R1,[1]Verteiler!$B:$C,2,FALSE)</f>
        <v>Vorsitzende der Heimatvereine im Kreis Borken und Stellvertr</v>
      </c>
      <c r="S2" s="59" t="s">
        <v>581</v>
      </c>
      <c r="T2" s="15"/>
      <c r="U2" s="16"/>
    </row>
    <row r="3" spans="1:21" x14ac:dyDescent="0.2">
      <c r="A3" s="1"/>
      <c r="B3" s="11"/>
      <c r="C3" s="18"/>
      <c r="D3" s="18"/>
      <c r="E3" s="18"/>
      <c r="F3" s="18"/>
      <c r="G3" s="18"/>
      <c r="H3" s="18"/>
      <c r="I3" s="18"/>
      <c r="J3" s="4"/>
      <c r="K3" s="5"/>
      <c r="L3" s="18"/>
      <c r="M3" s="18"/>
      <c r="N3" s="4"/>
      <c r="O3" s="4"/>
      <c r="P3" s="4"/>
      <c r="Q3" s="19">
        <f>COUNTA(Q4:Q101)</f>
        <v>2</v>
      </c>
      <c r="R3" s="19">
        <f>COUNTA(R4:R101)</f>
        <v>98</v>
      </c>
      <c r="S3" s="60"/>
    </row>
    <row r="4" spans="1:21" s="36" customFormat="1" ht="12.75" customHeight="1" x14ac:dyDescent="0.2">
      <c r="A4" s="22">
        <v>1</v>
      </c>
      <c r="B4" s="23"/>
      <c r="C4" s="20" t="s">
        <v>28</v>
      </c>
      <c r="D4" s="20" t="s">
        <v>29</v>
      </c>
      <c r="E4" s="22" t="s">
        <v>583</v>
      </c>
      <c r="F4" s="20"/>
      <c r="G4" s="20" t="s">
        <v>30</v>
      </c>
      <c r="H4" s="20" t="s">
        <v>31</v>
      </c>
      <c r="I4" s="20" t="s">
        <v>32</v>
      </c>
      <c r="J4" s="30">
        <v>48651</v>
      </c>
      <c r="K4" s="26" t="s">
        <v>21</v>
      </c>
      <c r="L4" s="20"/>
      <c r="N4" s="27" t="s">
        <v>33</v>
      </c>
      <c r="O4" s="27"/>
      <c r="P4" s="27"/>
      <c r="Q4" s="22"/>
      <c r="R4" s="22">
        <v>93</v>
      </c>
      <c r="S4" s="27" t="str">
        <f t="shared" ref="S4" si="0">CONCATENATE(Q4," ",R4)</f>
        <v xml:space="preserve"> 93</v>
      </c>
      <c r="T4" s="28" t="str">
        <f t="shared" ref="T4:T35" si="1">G4&amp;H4</f>
        <v>FranzAhler</v>
      </c>
      <c r="U4" s="29">
        <f t="shared" ref="U4:U35" si="2">COUNTIF(T:T,T4)</f>
        <v>1</v>
      </c>
    </row>
    <row r="5" spans="1:21" s="36" customFormat="1" ht="12.75" customHeight="1" x14ac:dyDescent="0.2">
      <c r="A5" s="22">
        <f>A4+1</f>
        <v>2</v>
      </c>
      <c r="B5" s="23"/>
      <c r="C5" s="20" t="s">
        <v>44</v>
      </c>
      <c r="D5" s="20" t="s">
        <v>40</v>
      </c>
      <c r="E5" s="22" t="s">
        <v>583</v>
      </c>
      <c r="F5" s="20"/>
      <c r="G5" s="20" t="s">
        <v>45</v>
      </c>
      <c r="H5" s="20" t="s">
        <v>46</v>
      </c>
      <c r="I5" s="20" t="s">
        <v>47</v>
      </c>
      <c r="J5" s="30">
        <v>48619</v>
      </c>
      <c r="K5" s="26" t="s">
        <v>48</v>
      </c>
      <c r="L5" s="20"/>
      <c r="N5" s="27" t="s">
        <v>49</v>
      </c>
      <c r="O5" s="27"/>
      <c r="P5" s="27"/>
      <c r="Q5" s="22"/>
      <c r="R5" s="22">
        <v>93</v>
      </c>
      <c r="S5" s="27" t="str">
        <f t="shared" ref="S5" si="3">CONCATENATE(Q5," ",R5)</f>
        <v xml:space="preserve"> 93</v>
      </c>
      <c r="T5" s="28" t="str">
        <f t="shared" si="1"/>
        <v>MichaelAlfert</v>
      </c>
      <c r="U5" s="29">
        <f t="shared" si="2"/>
        <v>1</v>
      </c>
    </row>
    <row r="6" spans="1:21" s="36" customFormat="1" ht="12.75" customHeight="1" x14ac:dyDescent="0.2">
      <c r="A6" s="22">
        <f t="shared" ref="A6:A69" si="4">A5+1</f>
        <v>3</v>
      </c>
      <c r="B6" s="23"/>
      <c r="C6" s="20" t="s">
        <v>79</v>
      </c>
      <c r="D6" s="20" t="s">
        <v>80</v>
      </c>
      <c r="E6" s="22" t="s">
        <v>583</v>
      </c>
      <c r="F6" s="20"/>
      <c r="G6" s="20" t="s">
        <v>81</v>
      </c>
      <c r="H6" s="20" t="s">
        <v>82</v>
      </c>
      <c r="I6" s="20" t="s">
        <v>83</v>
      </c>
      <c r="J6" s="30">
        <v>48599</v>
      </c>
      <c r="K6" s="26" t="s">
        <v>70</v>
      </c>
      <c r="L6" s="20"/>
      <c r="M6" s="20"/>
      <c r="N6" s="27" t="s">
        <v>84</v>
      </c>
      <c r="O6" s="27"/>
      <c r="P6" s="27"/>
      <c r="Q6" s="22"/>
      <c r="R6" s="22">
        <v>93</v>
      </c>
      <c r="S6" s="27" t="str">
        <f t="shared" ref="S6" si="5">CONCATENATE(Q6," ",R6)</f>
        <v xml:space="preserve"> 93</v>
      </c>
      <c r="T6" s="28" t="str">
        <f t="shared" si="1"/>
        <v>Peter Bakenecker-Serné</v>
      </c>
      <c r="U6" s="29">
        <f t="shared" si="2"/>
        <v>1</v>
      </c>
    </row>
    <row r="7" spans="1:21" s="36" customFormat="1" ht="12.75" customHeight="1" x14ac:dyDescent="0.2">
      <c r="A7" s="22">
        <f t="shared" si="4"/>
        <v>4</v>
      </c>
      <c r="B7" s="23" t="s">
        <v>18</v>
      </c>
      <c r="C7" s="20" t="s">
        <v>94</v>
      </c>
      <c r="D7" s="20" t="s">
        <v>80</v>
      </c>
      <c r="E7" s="22" t="s">
        <v>583</v>
      </c>
      <c r="F7" s="20"/>
      <c r="G7" s="20" t="s">
        <v>95</v>
      </c>
      <c r="H7" s="20" t="s">
        <v>93</v>
      </c>
      <c r="I7" s="20" t="s">
        <v>96</v>
      </c>
      <c r="J7" s="30">
        <v>46325</v>
      </c>
      <c r="K7" s="26" t="s">
        <v>78</v>
      </c>
      <c r="L7" s="40" t="s">
        <v>97</v>
      </c>
      <c r="M7" s="20"/>
      <c r="N7" s="27" t="s">
        <v>98</v>
      </c>
      <c r="O7" s="27"/>
      <c r="P7" s="27"/>
      <c r="Q7" s="22"/>
      <c r="R7" s="22">
        <v>93</v>
      </c>
      <c r="S7" s="27" t="str">
        <f t="shared" ref="S7:S8" si="6">CONCATENATE(Q7," ",R7)</f>
        <v xml:space="preserve"> 93</v>
      </c>
      <c r="T7" s="28" t="str">
        <f t="shared" si="1"/>
        <v>BjörnBeckmann</v>
      </c>
      <c r="U7" s="29">
        <f t="shared" si="2"/>
        <v>1</v>
      </c>
    </row>
    <row r="8" spans="1:21" s="36" customFormat="1" ht="12.75" customHeight="1" x14ac:dyDescent="0.2">
      <c r="A8" s="22">
        <f t="shared" si="4"/>
        <v>5</v>
      </c>
      <c r="B8" s="23" t="s">
        <v>107</v>
      </c>
      <c r="C8" s="20" t="s">
        <v>108</v>
      </c>
      <c r="D8" s="20" t="s">
        <v>90</v>
      </c>
      <c r="E8" s="22" t="s">
        <v>583</v>
      </c>
      <c r="F8" s="20"/>
      <c r="G8" s="20" t="s">
        <v>109</v>
      </c>
      <c r="H8" s="20" t="s">
        <v>106</v>
      </c>
      <c r="I8" s="20" t="s">
        <v>110</v>
      </c>
      <c r="J8" s="30">
        <v>46354</v>
      </c>
      <c r="K8" s="26" t="s">
        <v>69</v>
      </c>
      <c r="L8" s="40" t="s">
        <v>111</v>
      </c>
      <c r="M8" s="40" t="s">
        <v>112</v>
      </c>
      <c r="N8" s="27" t="s">
        <v>113</v>
      </c>
      <c r="O8" s="27"/>
      <c r="P8" s="27"/>
      <c r="Q8" s="22"/>
      <c r="R8" s="22">
        <v>93</v>
      </c>
      <c r="S8" s="27" t="str">
        <f t="shared" si="6"/>
        <v xml:space="preserve"> 93</v>
      </c>
      <c r="T8" s="28" t="str">
        <f t="shared" si="1"/>
        <v>ErnstBennemann</v>
      </c>
      <c r="U8" s="29">
        <f t="shared" si="2"/>
        <v>1</v>
      </c>
    </row>
    <row r="9" spans="1:21" s="36" customFormat="1" ht="25.5" customHeight="1" x14ac:dyDescent="0.2">
      <c r="A9" s="22">
        <f t="shared" si="4"/>
        <v>6</v>
      </c>
      <c r="B9" s="31"/>
      <c r="C9" s="32" t="s">
        <v>123</v>
      </c>
      <c r="D9" s="32" t="s">
        <v>90</v>
      </c>
      <c r="E9" s="39" t="s">
        <v>583</v>
      </c>
      <c r="F9" s="32"/>
      <c r="G9" s="32" t="s">
        <v>124</v>
      </c>
      <c r="H9" s="32" t="s">
        <v>122</v>
      </c>
      <c r="I9" s="32" t="s">
        <v>125</v>
      </c>
      <c r="J9" s="33">
        <v>48691</v>
      </c>
      <c r="K9" s="34" t="s">
        <v>21</v>
      </c>
      <c r="L9" s="32"/>
      <c r="M9" s="32"/>
      <c r="N9" s="37" t="s">
        <v>126</v>
      </c>
      <c r="O9" s="37"/>
      <c r="P9" s="37"/>
      <c r="Q9" s="39"/>
      <c r="R9" s="39">
        <v>93</v>
      </c>
      <c r="S9" s="27" t="str">
        <f t="shared" ref="S9" si="7">CONCATENATE(Q9," ",R9)</f>
        <v xml:space="preserve"> 93</v>
      </c>
      <c r="T9" s="28" t="str">
        <f t="shared" si="1"/>
        <v>HubertBeuting</v>
      </c>
      <c r="U9" s="29">
        <f t="shared" si="2"/>
        <v>1</v>
      </c>
    </row>
    <row r="10" spans="1:21" s="36" customFormat="1" ht="12.75" customHeight="1" x14ac:dyDescent="0.2">
      <c r="A10" s="22">
        <f t="shared" si="4"/>
        <v>7</v>
      </c>
      <c r="B10" s="23" t="s">
        <v>18</v>
      </c>
      <c r="C10" s="20" t="s">
        <v>130</v>
      </c>
      <c r="D10" s="20" t="s">
        <v>131</v>
      </c>
      <c r="E10" s="22" t="s">
        <v>584</v>
      </c>
      <c r="F10" s="20"/>
      <c r="G10" s="20" t="s">
        <v>132</v>
      </c>
      <c r="H10" s="20" t="s">
        <v>133</v>
      </c>
      <c r="I10" s="20" t="s">
        <v>134</v>
      </c>
      <c r="J10" s="30">
        <v>46419</v>
      </c>
      <c r="K10" s="26" t="s">
        <v>135</v>
      </c>
      <c r="L10" s="40" t="s">
        <v>136</v>
      </c>
      <c r="M10" s="20"/>
      <c r="N10" s="27" t="s">
        <v>137</v>
      </c>
      <c r="O10" s="27"/>
      <c r="P10" s="27"/>
      <c r="Q10" s="22"/>
      <c r="R10" s="22">
        <v>93</v>
      </c>
      <c r="S10" s="27" t="str">
        <f t="shared" ref="S10" si="8">CONCATENATE(Q10," ",R10)</f>
        <v xml:space="preserve"> 93</v>
      </c>
      <c r="T10" s="28" t="str">
        <f t="shared" si="1"/>
        <v>AnneloreBlecking</v>
      </c>
      <c r="U10" s="29">
        <f t="shared" si="2"/>
        <v>1</v>
      </c>
    </row>
    <row r="11" spans="1:21" s="36" customFormat="1" ht="12.75" customHeight="1" x14ac:dyDescent="0.2">
      <c r="A11" s="22">
        <f t="shared" si="4"/>
        <v>8</v>
      </c>
      <c r="B11" s="23"/>
      <c r="C11" s="20" t="s">
        <v>147</v>
      </c>
      <c r="D11" s="20" t="s">
        <v>29</v>
      </c>
      <c r="E11" s="22" t="s">
        <v>583</v>
      </c>
      <c r="F11" s="20"/>
      <c r="G11" s="20" t="s">
        <v>55</v>
      </c>
      <c r="H11" s="20" t="s">
        <v>148</v>
      </c>
      <c r="I11" s="20" t="s">
        <v>149</v>
      </c>
      <c r="J11" s="25" t="s">
        <v>150</v>
      </c>
      <c r="K11" s="26" t="s">
        <v>151</v>
      </c>
      <c r="L11" s="40" t="s">
        <v>152</v>
      </c>
      <c r="N11" s="27" t="s">
        <v>153</v>
      </c>
      <c r="O11" s="27"/>
      <c r="P11" s="27"/>
      <c r="Q11" s="22"/>
      <c r="R11" s="22">
        <v>93</v>
      </c>
      <c r="S11" s="27" t="str">
        <f t="shared" ref="S11" si="9">CONCATENATE(Q11," ",R11)</f>
        <v xml:space="preserve"> 93</v>
      </c>
      <c r="T11" s="28" t="str">
        <f t="shared" si="1"/>
        <v>BerndBrennemann</v>
      </c>
      <c r="U11" s="29">
        <f t="shared" si="2"/>
        <v>1</v>
      </c>
    </row>
    <row r="12" spans="1:21" s="36" customFormat="1" ht="12.75" customHeight="1" x14ac:dyDescent="0.2">
      <c r="A12" s="22">
        <f t="shared" si="4"/>
        <v>9</v>
      </c>
      <c r="B12" s="23" t="s">
        <v>18</v>
      </c>
      <c r="C12" s="20" t="s">
        <v>155</v>
      </c>
      <c r="D12" s="20" t="s">
        <v>101</v>
      </c>
      <c r="E12" s="22" t="s">
        <v>584</v>
      </c>
      <c r="F12" s="20"/>
      <c r="G12" s="20" t="s">
        <v>71</v>
      </c>
      <c r="H12" s="20" t="s">
        <v>154</v>
      </c>
      <c r="I12" s="20" t="s">
        <v>156</v>
      </c>
      <c r="J12" s="30">
        <v>46419</v>
      </c>
      <c r="K12" s="26" t="s">
        <v>66</v>
      </c>
      <c r="L12" s="40" t="s">
        <v>157</v>
      </c>
      <c r="M12" s="41"/>
      <c r="N12" s="27" t="s">
        <v>158</v>
      </c>
      <c r="O12" s="27"/>
      <c r="P12" s="27"/>
      <c r="Q12" s="22"/>
      <c r="R12" s="22">
        <v>93</v>
      </c>
      <c r="S12" s="27" t="str">
        <f t="shared" ref="S12" si="10">CONCATENATE(Q12," ",R12)</f>
        <v xml:space="preserve"> 93</v>
      </c>
      <c r="T12" s="28" t="str">
        <f t="shared" si="1"/>
        <v>IngridBrinkmann</v>
      </c>
      <c r="U12" s="29">
        <f t="shared" si="2"/>
        <v>1</v>
      </c>
    </row>
    <row r="13" spans="1:21" s="36" customFormat="1" ht="12.75" customHeight="1" x14ac:dyDescent="0.2">
      <c r="A13" s="22">
        <f t="shared" si="4"/>
        <v>10</v>
      </c>
      <c r="B13" s="23" t="s">
        <v>18</v>
      </c>
      <c r="C13" s="20" t="s">
        <v>161</v>
      </c>
      <c r="D13" s="20" t="s">
        <v>90</v>
      </c>
      <c r="E13" s="22" t="s">
        <v>583</v>
      </c>
      <c r="F13" s="20"/>
      <c r="G13" s="20" t="s">
        <v>38</v>
      </c>
      <c r="H13" s="20" t="s">
        <v>160</v>
      </c>
      <c r="I13" s="20" t="s">
        <v>162</v>
      </c>
      <c r="J13" s="30">
        <v>46348</v>
      </c>
      <c r="K13" s="26" t="s">
        <v>67</v>
      </c>
      <c r="L13" s="47" t="s">
        <v>163</v>
      </c>
      <c r="M13" s="20"/>
      <c r="N13" s="27" t="s">
        <v>164</v>
      </c>
      <c r="O13" s="20"/>
      <c r="P13" s="27"/>
      <c r="Q13" s="22"/>
      <c r="R13" s="22">
        <v>93</v>
      </c>
      <c r="S13" s="27" t="str">
        <f t="shared" ref="S13" si="11">CONCATENATE(Q13," ",R13)</f>
        <v xml:space="preserve"> 93</v>
      </c>
      <c r="T13" s="28" t="str">
        <f t="shared" si="1"/>
        <v>HansBrune</v>
      </c>
      <c r="U13" s="29">
        <f t="shared" si="2"/>
        <v>1</v>
      </c>
    </row>
    <row r="14" spans="1:21" s="36" customFormat="1" ht="12.75" customHeight="1" x14ac:dyDescent="0.2">
      <c r="A14" s="22">
        <f t="shared" si="4"/>
        <v>11</v>
      </c>
      <c r="B14" s="23" t="s">
        <v>18</v>
      </c>
      <c r="C14" s="20" t="s">
        <v>166</v>
      </c>
      <c r="D14" s="20" t="s">
        <v>90</v>
      </c>
      <c r="E14" s="22" t="s">
        <v>583</v>
      </c>
      <c r="F14" s="20"/>
      <c r="G14" s="20" t="s">
        <v>167</v>
      </c>
      <c r="H14" s="20" t="s">
        <v>165</v>
      </c>
      <c r="I14" s="20" t="s">
        <v>168</v>
      </c>
      <c r="J14" s="30">
        <v>48683</v>
      </c>
      <c r="K14" s="26" t="s">
        <v>17</v>
      </c>
      <c r="L14" s="20" t="s">
        <v>169</v>
      </c>
      <c r="M14" s="41"/>
      <c r="N14" s="27" t="s">
        <v>170</v>
      </c>
      <c r="O14" s="27"/>
      <c r="P14" s="27"/>
      <c r="Q14" s="22"/>
      <c r="R14" s="22">
        <v>93</v>
      </c>
      <c r="S14" s="27" t="str">
        <f t="shared" ref="S14" si="12">CONCATENATE(Q14," ",R14)</f>
        <v xml:space="preserve"> 93</v>
      </c>
      <c r="T14" s="28" t="str">
        <f t="shared" si="1"/>
        <v>RalfBüscher</v>
      </c>
      <c r="U14" s="29">
        <f t="shared" si="2"/>
        <v>1</v>
      </c>
    </row>
    <row r="15" spans="1:21" s="36" customFormat="1" ht="12.75" customHeight="1" x14ac:dyDescent="0.2">
      <c r="A15" s="22">
        <f t="shared" si="4"/>
        <v>12</v>
      </c>
      <c r="B15" s="23"/>
      <c r="C15" s="20" t="s">
        <v>123</v>
      </c>
      <c r="D15" s="20" t="s">
        <v>80</v>
      </c>
      <c r="E15" s="22" t="s">
        <v>583</v>
      </c>
      <c r="F15" s="20"/>
      <c r="G15" s="20" t="s">
        <v>34</v>
      </c>
      <c r="H15" s="20" t="s">
        <v>172</v>
      </c>
      <c r="I15" s="20" t="s">
        <v>173</v>
      </c>
      <c r="J15" s="30">
        <v>48691</v>
      </c>
      <c r="K15" s="26" t="s">
        <v>174</v>
      </c>
      <c r="L15" s="20"/>
      <c r="M15" s="20"/>
      <c r="N15" s="27" t="s">
        <v>175</v>
      </c>
      <c r="O15" s="27"/>
      <c r="P15" s="27"/>
      <c r="Q15" s="22"/>
      <c r="R15" s="22">
        <v>93</v>
      </c>
      <c r="S15" s="27" t="str">
        <f t="shared" ref="S15:S16" si="13">CONCATENATE(Q15," ",R15)</f>
        <v xml:space="preserve"> 93</v>
      </c>
      <c r="T15" s="28" t="str">
        <f t="shared" si="1"/>
        <v>HeinrichClaushues</v>
      </c>
      <c r="U15" s="29">
        <f t="shared" si="2"/>
        <v>1</v>
      </c>
    </row>
    <row r="16" spans="1:21" s="36" customFormat="1" ht="12.75" customHeight="1" x14ac:dyDescent="0.2">
      <c r="A16" s="22">
        <f t="shared" si="4"/>
        <v>13</v>
      </c>
      <c r="B16" s="23" t="s">
        <v>18</v>
      </c>
      <c r="C16" s="20" t="s">
        <v>176</v>
      </c>
      <c r="D16" s="20" t="s">
        <v>80</v>
      </c>
      <c r="E16" s="22" t="s">
        <v>583</v>
      </c>
      <c r="F16" s="20"/>
      <c r="G16" s="20" t="s">
        <v>37</v>
      </c>
      <c r="H16" s="20" t="s">
        <v>177</v>
      </c>
      <c r="I16" s="20" t="s">
        <v>178</v>
      </c>
      <c r="J16" s="30">
        <v>46348</v>
      </c>
      <c r="K16" s="26" t="s">
        <v>139</v>
      </c>
      <c r="L16" s="40" t="s">
        <v>179</v>
      </c>
      <c r="M16" s="20"/>
      <c r="N16" s="27" t="s">
        <v>180</v>
      </c>
      <c r="O16" s="27"/>
      <c r="P16" s="27"/>
      <c r="Q16" s="22"/>
      <c r="R16" s="22">
        <v>93</v>
      </c>
      <c r="S16" s="27" t="str">
        <f t="shared" si="13"/>
        <v xml:space="preserve"> 93</v>
      </c>
      <c r="T16" s="28" t="str">
        <f t="shared" si="1"/>
        <v>AndreasCluse</v>
      </c>
      <c r="U16" s="29">
        <f t="shared" si="2"/>
        <v>1</v>
      </c>
    </row>
    <row r="17" spans="1:21" s="36" customFormat="1" ht="12.75" customHeight="1" x14ac:dyDescent="0.2">
      <c r="A17" s="22">
        <f t="shared" si="4"/>
        <v>14</v>
      </c>
      <c r="B17" s="23" t="s">
        <v>18</v>
      </c>
      <c r="C17" s="20" t="s">
        <v>161</v>
      </c>
      <c r="D17" s="20" t="s">
        <v>185</v>
      </c>
      <c r="E17" s="22" t="s">
        <v>584</v>
      </c>
      <c r="F17" s="20"/>
      <c r="G17" s="20" t="s">
        <v>186</v>
      </c>
      <c r="H17" s="20" t="s">
        <v>187</v>
      </c>
      <c r="I17" s="20" t="s">
        <v>188</v>
      </c>
      <c r="J17" s="30">
        <v>46348</v>
      </c>
      <c r="K17" s="26" t="s">
        <v>67</v>
      </c>
      <c r="L17" s="40" t="s">
        <v>189</v>
      </c>
      <c r="M17" s="20"/>
      <c r="N17" s="27" t="s">
        <v>190</v>
      </c>
      <c r="O17" s="27" t="s">
        <v>191</v>
      </c>
      <c r="P17" s="27"/>
      <c r="Q17" s="22"/>
      <c r="R17" s="22">
        <v>93</v>
      </c>
      <c r="S17" s="27" t="str">
        <f t="shared" ref="S17" si="14">CONCATENATE(Q17," ",R17)</f>
        <v xml:space="preserve"> 93</v>
      </c>
      <c r="T17" s="28" t="str">
        <f t="shared" si="1"/>
        <v>ChristianeDanblon</v>
      </c>
      <c r="U17" s="29">
        <f t="shared" si="2"/>
        <v>1</v>
      </c>
    </row>
    <row r="18" spans="1:21" s="36" customFormat="1" ht="12.75" customHeight="1" x14ac:dyDescent="0.2">
      <c r="A18" s="22">
        <f t="shared" si="4"/>
        <v>15</v>
      </c>
      <c r="B18" s="23" t="s">
        <v>18</v>
      </c>
      <c r="C18" s="20" t="s">
        <v>194</v>
      </c>
      <c r="D18" s="20" t="s">
        <v>90</v>
      </c>
      <c r="E18" s="22" t="s">
        <v>583</v>
      </c>
      <c r="F18" s="20"/>
      <c r="G18" s="20" t="s">
        <v>51</v>
      </c>
      <c r="H18" s="20" t="s">
        <v>193</v>
      </c>
      <c r="I18" s="20" t="s">
        <v>195</v>
      </c>
      <c r="J18" s="30">
        <v>46325</v>
      </c>
      <c r="K18" s="26" t="s">
        <v>61</v>
      </c>
      <c r="L18" s="40" t="s">
        <v>196</v>
      </c>
      <c r="M18" s="20"/>
      <c r="N18" s="27" t="s">
        <v>197</v>
      </c>
      <c r="O18" s="27"/>
      <c r="P18" s="27"/>
      <c r="Q18" s="22"/>
      <c r="R18" s="22">
        <v>93</v>
      </c>
      <c r="S18" s="27" t="str">
        <f t="shared" ref="S18" si="15">CONCATENATE(Q18," ",R18)</f>
        <v xml:space="preserve"> 93</v>
      </c>
      <c r="T18" s="28" t="str">
        <f t="shared" si="1"/>
        <v>GüntherDirks</v>
      </c>
      <c r="U18" s="29">
        <f t="shared" si="2"/>
        <v>1</v>
      </c>
    </row>
    <row r="19" spans="1:21" s="36" customFormat="1" ht="12.75" customHeight="1" x14ac:dyDescent="0.2">
      <c r="A19" s="22">
        <f t="shared" si="4"/>
        <v>16</v>
      </c>
      <c r="B19" s="23"/>
      <c r="C19" s="20" t="s">
        <v>108</v>
      </c>
      <c r="D19" s="20" t="s">
        <v>29</v>
      </c>
      <c r="E19" s="22" t="s">
        <v>583</v>
      </c>
      <c r="F19" s="20"/>
      <c r="G19" s="20" t="s">
        <v>102</v>
      </c>
      <c r="H19" s="20" t="s">
        <v>198</v>
      </c>
      <c r="I19" s="20" t="s">
        <v>199</v>
      </c>
      <c r="J19" s="30">
        <v>46354</v>
      </c>
      <c r="K19" s="26" t="s">
        <v>69</v>
      </c>
      <c r="L19" s="40" t="s">
        <v>200</v>
      </c>
      <c r="M19" s="20"/>
      <c r="N19" s="27" t="s">
        <v>201</v>
      </c>
      <c r="O19" s="27"/>
      <c r="P19" s="27"/>
      <c r="Q19" s="22"/>
      <c r="R19" s="22">
        <v>93</v>
      </c>
      <c r="S19" s="27" t="str">
        <f t="shared" ref="S19" si="16">CONCATENATE(Q19," ",R19)</f>
        <v xml:space="preserve"> 93</v>
      </c>
      <c r="T19" s="28" t="str">
        <f t="shared" si="1"/>
        <v>NorbertDönnebrink</v>
      </c>
      <c r="U19" s="29">
        <f t="shared" si="2"/>
        <v>1</v>
      </c>
    </row>
    <row r="20" spans="1:21" s="36" customFormat="1" ht="12.75" customHeight="1" x14ac:dyDescent="0.2">
      <c r="A20" s="22">
        <f t="shared" si="4"/>
        <v>17</v>
      </c>
      <c r="B20" s="23" t="s">
        <v>18</v>
      </c>
      <c r="C20" s="20" t="s">
        <v>202</v>
      </c>
      <c r="D20" s="20" t="s">
        <v>29</v>
      </c>
      <c r="E20" s="22" t="s">
        <v>583</v>
      </c>
      <c r="F20" s="20"/>
      <c r="G20" s="20" t="s">
        <v>203</v>
      </c>
      <c r="H20" s="20" t="s">
        <v>204</v>
      </c>
      <c r="I20" s="20" t="s">
        <v>205</v>
      </c>
      <c r="J20" s="30">
        <v>48599</v>
      </c>
      <c r="K20" s="26" t="s">
        <v>25</v>
      </c>
      <c r="L20" s="40" t="s">
        <v>206</v>
      </c>
      <c r="M20" s="20"/>
      <c r="N20" s="27" t="s">
        <v>207</v>
      </c>
      <c r="O20" s="27"/>
      <c r="P20" s="27"/>
      <c r="Q20" s="22"/>
      <c r="R20" s="22">
        <v>93</v>
      </c>
      <c r="S20" s="27" t="str">
        <f t="shared" ref="S20" si="17">CONCATENATE(Q20," ",R20)</f>
        <v xml:space="preserve"> 93</v>
      </c>
      <c r="T20" s="28" t="str">
        <f t="shared" si="1"/>
        <v>TruusDropmann</v>
      </c>
      <c r="U20" s="29">
        <f t="shared" si="2"/>
        <v>1</v>
      </c>
    </row>
    <row r="21" spans="1:21" s="36" customFormat="1" ht="12.75" customHeight="1" x14ac:dyDescent="0.2">
      <c r="A21" s="22">
        <f t="shared" si="4"/>
        <v>18</v>
      </c>
      <c r="B21" s="23"/>
      <c r="C21" s="20" t="s">
        <v>216</v>
      </c>
      <c r="D21" s="20" t="s">
        <v>131</v>
      </c>
      <c r="E21" s="22" t="s">
        <v>584</v>
      </c>
      <c r="F21" s="20"/>
      <c r="G21" s="20" t="s">
        <v>217</v>
      </c>
      <c r="H21" s="20" t="s">
        <v>215</v>
      </c>
      <c r="I21" s="20" t="s">
        <v>218</v>
      </c>
      <c r="J21" s="30">
        <v>46419</v>
      </c>
      <c r="K21" s="26" t="s">
        <v>219</v>
      </c>
      <c r="L21" s="20"/>
      <c r="M21" s="20"/>
      <c r="N21" s="48" t="s">
        <v>220</v>
      </c>
      <c r="O21" s="27"/>
      <c r="P21" s="27"/>
      <c r="Q21" s="22"/>
      <c r="R21" s="22">
        <v>93</v>
      </c>
      <c r="S21" s="27" t="str">
        <f t="shared" ref="S21" si="18">CONCATENATE(Q21," ",R21)</f>
        <v xml:space="preserve"> 93</v>
      </c>
      <c r="T21" s="28" t="str">
        <f t="shared" si="1"/>
        <v>TraudelFeldhaus</v>
      </c>
      <c r="U21" s="29">
        <f t="shared" si="2"/>
        <v>1</v>
      </c>
    </row>
    <row r="22" spans="1:21" s="36" customFormat="1" ht="12.75" customHeight="1" x14ac:dyDescent="0.2">
      <c r="A22" s="22">
        <f t="shared" si="4"/>
        <v>19</v>
      </c>
      <c r="B22" s="31" t="s">
        <v>18</v>
      </c>
      <c r="C22" s="32" t="s">
        <v>222</v>
      </c>
      <c r="D22" s="32" t="s">
        <v>80</v>
      </c>
      <c r="E22" s="39" t="s">
        <v>583</v>
      </c>
      <c r="F22" s="32"/>
      <c r="G22" s="32" t="s">
        <v>141</v>
      </c>
      <c r="H22" s="32" t="s">
        <v>223</v>
      </c>
      <c r="I22" s="32" t="s">
        <v>224</v>
      </c>
      <c r="J22" s="33">
        <v>46342</v>
      </c>
      <c r="K22" s="34" t="s">
        <v>53</v>
      </c>
      <c r="L22" s="43" t="s">
        <v>225</v>
      </c>
      <c r="M22" s="32"/>
      <c r="N22" s="37" t="s">
        <v>226</v>
      </c>
      <c r="O22" s="37"/>
      <c r="P22" s="37"/>
      <c r="Q22" s="39"/>
      <c r="R22" s="39">
        <v>93</v>
      </c>
      <c r="S22" s="27" t="str">
        <f t="shared" ref="S22" si="19">CONCATENATE(Q22," ",R22)</f>
        <v xml:space="preserve"> 93</v>
      </c>
      <c r="T22" s="28" t="str">
        <f t="shared" si="1"/>
        <v>AlbertFinke</v>
      </c>
      <c r="U22" s="29">
        <f t="shared" si="2"/>
        <v>1</v>
      </c>
    </row>
    <row r="23" spans="1:21" s="36" customFormat="1" ht="12.75" customHeight="1" x14ac:dyDescent="0.2">
      <c r="A23" s="22">
        <f t="shared" si="4"/>
        <v>20</v>
      </c>
      <c r="B23" s="23" t="s">
        <v>18</v>
      </c>
      <c r="C23" s="20" t="s">
        <v>142</v>
      </c>
      <c r="D23" s="20" t="s">
        <v>90</v>
      </c>
      <c r="E23" s="22" t="s">
        <v>583</v>
      </c>
      <c r="F23" s="20"/>
      <c r="G23" s="20" t="s">
        <v>105</v>
      </c>
      <c r="H23" s="20" t="s">
        <v>228</v>
      </c>
      <c r="I23" s="20" t="s">
        <v>229</v>
      </c>
      <c r="J23" s="30">
        <v>48619</v>
      </c>
      <c r="K23" s="26" t="s">
        <v>120</v>
      </c>
      <c r="L23" s="40" t="s">
        <v>230</v>
      </c>
      <c r="M23" s="20"/>
      <c r="N23" s="27" t="s">
        <v>231</v>
      </c>
      <c r="O23" s="27"/>
      <c r="P23" s="27"/>
      <c r="Q23" s="22"/>
      <c r="R23" s="22">
        <v>93</v>
      </c>
      <c r="S23" s="27" t="str">
        <f t="shared" ref="S23" si="20">CONCATENATE(Q23," ",R23)</f>
        <v xml:space="preserve"> 93</v>
      </c>
      <c r="T23" s="28" t="str">
        <f t="shared" si="1"/>
        <v>TheoFranzbach</v>
      </c>
      <c r="U23" s="29">
        <f t="shared" si="2"/>
        <v>1</v>
      </c>
    </row>
    <row r="24" spans="1:21" s="36" customFormat="1" ht="12.75" customHeight="1" x14ac:dyDescent="0.25">
      <c r="A24" s="22">
        <f t="shared" si="4"/>
        <v>21</v>
      </c>
      <c r="B24" s="46" t="s">
        <v>18</v>
      </c>
      <c r="C24" s="32" t="s">
        <v>237</v>
      </c>
      <c r="D24" s="32" t="s">
        <v>80</v>
      </c>
      <c r="E24" s="39" t="s">
        <v>583</v>
      </c>
      <c r="F24" s="32"/>
      <c r="G24" s="32" t="s">
        <v>116</v>
      </c>
      <c r="H24" s="32" t="s">
        <v>236</v>
      </c>
      <c r="I24" s="32" t="s">
        <v>232</v>
      </c>
      <c r="J24" s="33">
        <v>48624</v>
      </c>
      <c r="K24" s="34" t="s">
        <v>171</v>
      </c>
      <c r="L24" s="35" t="s">
        <v>233</v>
      </c>
      <c r="M24" s="32"/>
      <c r="N24" s="37"/>
      <c r="O24" s="49" t="s">
        <v>234</v>
      </c>
      <c r="P24" s="37"/>
      <c r="Q24" s="39"/>
      <c r="R24" s="39">
        <v>93</v>
      </c>
      <c r="S24" s="27" t="str">
        <f t="shared" ref="S24:S25" si="21">CONCATENATE(Q24," ",R24)</f>
        <v xml:space="preserve"> 93</v>
      </c>
      <c r="T24" s="28" t="str">
        <f t="shared" si="1"/>
        <v>MatthiasFrye</v>
      </c>
      <c r="U24" s="29">
        <f t="shared" si="2"/>
        <v>1</v>
      </c>
    </row>
    <row r="25" spans="1:21" s="36" customFormat="1" ht="12.75" customHeight="1" x14ac:dyDescent="0.2">
      <c r="A25" s="22">
        <f t="shared" si="4"/>
        <v>22</v>
      </c>
      <c r="B25" s="23"/>
      <c r="C25" s="20" t="s">
        <v>239</v>
      </c>
      <c r="D25" s="20" t="s">
        <v>80</v>
      </c>
      <c r="E25" s="22" t="s">
        <v>583</v>
      </c>
      <c r="F25" s="20"/>
      <c r="G25" s="20" t="s">
        <v>56</v>
      </c>
      <c r="H25" s="20" t="s">
        <v>238</v>
      </c>
      <c r="I25" s="20" t="s">
        <v>240</v>
      </c>
      <c r="J25" s="30">
        <v>46342</v>
      </c>
      <c r="K25" s="26" t="s">
        <v>146</v>
      </c>
      <c r="L25" s="20"/>
      <c r="M25" s="20"/>
      <c r="N25" s="27" t="s">
        <v>241</v>
      </c>
      <c r="O25" s="27"/>
      <c r="P25" s="27"/>
      <c r="Q25" s="22"/>
      <c r="R25" s="22">
        <v>93</v>
      </c>
      <c r="S25" s="27" t="str">
        <f t="shared" si="21"/>
        <v xml:space="preserve"> 93</v>
      </c>
      <c r="T25" s="28" t="str">
        <f t="shared" si="1"/>
        <v>ChristophFunke</v>
      </c>
      <c r="U25" s="29">
        <f t="shared" si="2"/>
        <v>1</v>
      </c>
    </row>
    <row r="26" spans="1:21" s="36" customFormat="1" ht="12.75" customHeight="1" x14ac:dyDescent="0.2">
      <c r="A26" s="22">
        <f t="shared" si="4"/>
        <v>23</v>
      </c>
      <c r="B26" s="23" t="s">
        <v>18</v>
      </c>
      <c r="C26" s="20" t="s">
        <v>248</v>
      </c>
      <c r="D26" s="20" t="s">
        <v>90</v>
      </c>
      <c r="E26" s="22" t="s">
        <v>583</v>
      </c>
      <c r="F26" s="20"/>
      <c r="G26" s="20" t="s">
        <v>45</v>
      </c>
      <c r="H26" s="20" t="s">
        <v>247</v>
      </c>
      <c r="I26" s="20" t="s">
        <v>249</v>
      </c>
      <c r="J26" s="30">
        <v>48683</v>
      </c>
      <c r="K26" s="26" t="s">
        <v>58</v>
      </c>
      <c r="L26" s="40" t="s">
        <v>250</v>
      </c>
      <c r="M26" s="20"/>
      <c r="N26" s="27" t="s">
        <v>251</v>
      </c>
      <c r="O26" s="27" t="s">
        <v>252</v>
      </c>
      <c r="P26" s="27"/>
      <c r="Q26" s="22"/>
      <c r="R26" s="22">
        <v>93</v>
      </c>
      <c r="S26" s="27" t="str">
        <f t="shared" ref="S26:S28" si="22">CONCATENATE(Q26," ",R26)</f>
        <v xml:space="preserve"> 93</v>
      </c>
      <c r="T26" s="28" t="str">
        <f t="shared" si="1"/>
        <v>MichaelGerling</v>
      </c>
      <c r="U26" s="29">
        <f t="shared" si="2"/>
        <v>1</v>
      </c>
    </row>
    <row r="27" spans="1:21" s="36" customFormat="1" ht="12.75" customHeight="1" x14ac:dyDescent="0.2">
      <c r="A27" s="22">
        <f t="shared" si="4"/>
        <v>24</v>
      </c>
      <c r="B27" s="23"/>
      <c r="C27" s="20" t="s">
        <v>254</v>
      </c>
      <c r="D27" s="20" t="s">
        <v>90</v>
      </c>
      <c r="E27" s="22" t="s">
        <v>583</v>
      </c>
      <c r="F27" s="20"/>
      <c r="G27" s="20" t="s">
        <v>221</v>
      </c>
      <c r="H27" s="20" t="s">
        <v>255</v>
      </c>
      <c r="I27" s="20" t="s">
        <v>256</v>
      </c>
      <c r="J27" s="30">
        <v>48712</v>
      </c>
      <c r="K27" s="26" t="s">
        <v>140</v>
      </c>
      <c r="L27" s="40" t="s">
        <v>257</v>
      </c>
      <c r="M27" s="20"/>
      <c r="N27" s="27" t="s">
        <v>258</v>
      </c>
      <c r="O27" s="27"/>
      <c r="P27" s="27"/>
      <c r="Q27" s="22"/>
      <c r="R27" s="22">
        <v>93</v>
      </c>
      <c r="S27" s="27" t="str">
        <f t="shared" si="22"/>
        <v xml:space="preserve"> 93</v>
      </c>
      <c r="T27" s="28" t="str">
        <f t="shared" si="1"/>
        <v>ReinholdGertz</v>
      </c>
      <c r="U27" s="29">
        <f t="shared" si="2"/>
        <v>1</v>
      </c>
    </row>
    <row r="28" spans="1:21" s="36" customFormat="1" ht="12.75" customHeight="1" x14ac:dyDescent="0.2">
      <c r="A28" s="22">
        <f t="shared" si="4"/>
        <v>25</v>
      </c>
      <c r="B28" s="23" t="s">
        <v>18</v>
      </c>
      <c r="C28" s="20" t="s">
        <v>260</v>
      </c>
      <c r="D28" s="20" t="s">
        <v>16</v>
      </c>
      <c r="E28" s="22" t="s">
        <v>584</v>
      </c>
      <c r="F28" s="20"/>
      <c r="G28" s="20" t="s">
        <v>103</v>
      </c>
      <c r="H28" s="20" t="s">
        <v>259</v>
      </c>
      <c r="I28" s="20" t="s">
        <v>261</v>
      </c>
      <c r="J28" s="30">
        <v>48683</v>
      </c>
      <c r="K28" s="26" t="s">
        <v>59</v>
      </c>
      <c r="L28" s="40" t="s">
        <v>262</v>
      </c>
      <c r="M28" s="20"/>
      <c r="N28" s="27" t="s">
        <v>263</v>
      </c>
      <c r="O28" s="27"/>
      <c r="P28" s="27"/>
      <c r="Q28" s="22"/>
      <c r="R28" s="22">
        <v>93</v>
      </c>
      <c r="S28" s="27" t="str">
        <f t="shared" si="22"/>
        <v xml:space="preserve"> 93</v>
      </c>
      <c r="T28" s="28" t="str">
        <f t="shared" si="1"/>
        <v>MarianneGerwing</v>
      </c>
      <c r="U28" s="29">
        <f t="shared" si="2"/>
        <v>1</v>
      </c>
    </row>
    <row r="29" spans="1:21" s="36" customFormat="1" ht="12.75" customHeight="1" x14ac:dyDescent="0.2">
      <c r="A29" s="22">
        <f t="shared" si="4"/>
        <v>26</v>
      </c>
      <c r="B29" s="23" t="s">
        <v>18</v>
      </c>
      <c r="C29" s="20" t="s">
        <v>264</v>
      </c>
      <c r="D29" s="20" t="s">
        <v>29</v>
      </c>
      <c r="E29" s="22" t="s">
        <v>583</v>
      </c>
      <c r="F29" s="20"/>
      <c r="G29" s="20" t="s">
        <v>89</v>
      </c>
      <c r="H29" s="20" t="s">
        <v>265</v>
      </c>
      <c r="I29" s="20" t="s">
        <v>266</v>
      </c>
      <c r="J29" s="30">
        <v>46395</v>
      </c>
      <c r="K29" s="26" t="s">
        <v>23</v>
      </c>
      <c r="L29" s="40" t="s">
        <v>267</v>
      </c>
      <c r="M29" s="20"/>
      <c r="N29" s="27" t="s">
        <v>268</v>
      </c>
      <c r="O29" s="27"/>
      <c r="P29" s="27"/>
      <c r="Q29" s="22"/>
      <c r="R29" s="22">
        <v>93</v>
      </c>
      <c r="S29" s="27" t="str">
        <f t="shared" ref="S29" si="23">CONCATENATE(Q29," ",R29)</f>
        <v xml:space="preserve"> 93</v>
      </c>
      <c r="T29" s="28" t="str">
        <f t="shared" si="1"/>
        <v>HeinzGroß-Weege</v>
      </c>
      <c r="U29" s="29">
        <f t="shared" si="2"/>
        <v>1</v>
      </c>
    </row>
    <row r="30" spans="1:21" s="36" customFormat="1" ht="31.5" customHeight="1" x14ac:dyDescent="0.2">
      <c r="A30" s="22">
        <f t="shared" si="4"/>
        <v>27</v>
      </c>
      <c r="B30" s="23" t="s">
        <v>18</v>
      </c>
      <c r="C30" s="24" t="s">
        <v>270</v>
      </c>
      <c r="D30" s="20" t="s">
        <v>16</v>
      </c>
      <c r="E30" s="22" t="s">
        <v>584</v>
      </c>
      <c r="F30" s="20"/>
      <c r="G30" s="20" t="s">
        <v>119</v>
      </c>
      <c r="H30" s="20" t="s">
        <v>271</v>
      </c>
      <c r="I30" s="20" t="s">
        <v>272</v>
      </c>
      <c r="J30" s="30">
        <v>48683</v>
      </c>
      <c r="K30" s="26" t="s">
        <v>145</v>
      </c>
      <c r="L30" s="40" t="s">
        <v>273</v>
      </c>
      <c r="M30" s="20"/>
      <c r="N30" s="27" t="s">
        <v>274</v>
      </c>
      <c r="O30" s="27"/>
      <c r="P30" s="27"/>
      <c r="Q30" s="22"/>
      <c r="R30" s="22">
        <v>93</v>
      </c>
      <c r="S30" s="27" t="str">
        <f t="shared" ref="S30" si="24">CONCATENATE(Q30," ",R30)</f>
        <v xml:space="preserve"> 93</v>
      </c>
      <c r="T30" s="28" t="str">
        <f t="shared" si="1"/>
        <v>ElkeHackfort</v>
      </c>
      <c r="U30" s="29">
        <f t="shared" si="2"/>
        <v>1</v>
      </c>
    </row>
    <row r="31" spans="1:21" s="36" customFormat="1" ht="12.75" customHeight="1" x14ac:dyDescent="0.2">
      <c r="A31" s="22">
        <f t="shared" si="4"/>
        <v>28</v>
      </c>
      <c r="B31" s="23" t="s">
        <v>18</v>
      </c>
      <c r="C31" s="20" t="s">
        <v>277</v>
      </c>
      <c r="D31" s="20" t="s">
        <v>40</v>
      </c>
      <c r="E31" s="22" t="s">
        <v>583</v>
      </c>
      <c r="F31" s="20"/>
      <c r="G31" s="20" t="s">
        <v>138</v>
      </c>
      <c r="H31" s="20" t="s">
        <v>275</v>
      </c>
      <c r="I31" s="20" t="s">
        <v>276</v>
      </c>
      <c r="J31" s="30">
        <v>46419</v>
      </c>
      <c r="K31" s="26" t="s">
        <v>88</v>
      </c>
      <c r="L31" s="40" t="s">
        <v>278</v>
      </c>
      <c r="M31" s="20"/>
      <c r="N31" s="27" t="s">
        <v>279</v>
      </c>
      <c r="O31" s="27"/>
      <c r="P31" s="27"/>
      <c r="Q31" s="22"/>
      <c r="R31" s="22">
        <v>93</v>
      </c>
      <c r="S31" s="27" t="str">
        <f t="shared" ref="S31" si="25">CONCATENATE(Q31," ",R31)</f>
        <v xml:space="preserve"> 93</v>
      </c>
      <c r="T31" s="28" t="str">
        <f t="shared" si="1"/>
        <v>KlemensHakvoort</v>
      </c>
      <c r="U31" s="29">
        <f t="shared" si="2"/>
        <v>1</v>
      </c>
    </row>
    <row r="32" spans="1:21" s="36" customFormat="1" ht="12.75" customHeight="1" x14ac:dyDescent="0.25">
      <c r="A32" s="22">
        <f t="shared" si="4"/>
        <v>29</v>
      </c>
      <c r="B32" s="31" t="s">
        <v>18</v>
      </c>
      <c r="C32" s="32" t="s">
        <v>280</v>
      </c>
      <c r="D32" s="32" t="s">
        <v>90</v>
      </c>
      <c r="E32" s="39" t="s">
        <v>583</v>
      </c>
      <c r="F32" s="32"/>
      <c r="G32" s="32" t="s">
        <v>42</v>
      </c>
      <c r="H32" s="32" t="s">
        <v>281</v>
      </c>
      <c r="I32" s="32" t="s">
        <v>282</v>
      </c>
      <c r="J32" s="33">
        <v>46354</v>
      </c>
      <c r="K32" s="34" t="s">
        <v>73</v>
      </c>
      <c r="L32" s="45" t="s">
        <v>283</v>
      </c>
      <c r="M32" s="32"/>
      <c r="N32" s="37"/>
      <c r="O32" s="38" t="s">
        <v>284</v>
      </c>
      <c r="P32" s="37"/>
      <c r="Q32" s="39"/>
      <c r="R32" s="39">
        <v>93</v>
      </c>
      <c r="S32" s="27" t="str">
        <f t="shared" ref="S32" si="26">CONCATENATE(Q32," ",R32)</f>
        <v xml:space="preserve"> 93</v>
      </c>
      <c r="T32" s="28" t="str">
        <f t="shared" si="1"/>
        <v>ManfredHarmeling</v>
      </c>
      <c r="U32" s="29">
        <f t="shared" si="2"/>
        <v>1</v>
      </c>
    </row>
    <row r="33" spans="1:21" s="36" customFormat="1" ht="12.75" customHeight="1" x14ac:dyDescent="0.2">
      <c r="A33" s="22">
        <f t="shared" si="4"/>
        <v>30</v>
      </c>
      <c r="B33" s="31" t="s">
        <v>18</v>
      </c>
      <c r="C33" s="32" t="s">
        <v>285</v>
      </c>
      <c r="D33" s="32" t="s">
        <v>90</v>
      </c>
      <c r="E33" s="39" t="s">
        <v>583</v>
      </c>
      <c r="F33" s="32"/>
      <c r="G33" s="32" t="s">
        <v>57</v>
      </c>
      <c r="H33" s="32" t="s">
        <v>286</v>
      </c>
      <c r="I33" s="32" t="s">
        <v>287</v>
      </c>
      <c r="J33" s="33">
        <v>48683</v>
      </c>
      <c r="K33" s="34" t="s">
        <v>17</v>
      </c>
      <c r="L33" s="32" t="s">
        <v>288</v>
      </c>
      <c r="M33" s="32"/>
      <c r="N33" s="37" t="s">
        <v>289</v>
      </c>
      <c r="O33" s="37"/>
      <c r="P33" s="37"/>
      <c r="Q33" s="39"/>
      <c r="R33" s="39">
        <v>93</v>
      </c>
      <c r="S33" s="27" t="str">
        <f t="shared" ref="S33" si="27">CONCATENATE(Q33," ",R33)</f>
        <v xml:space="preserve"> 93</v>
      </c>
      <c r="T33" s="28" t="str">
        <f t="shared" si="1"/>
        <v>ReinhardHaveresch</v>
      </c>
      <c r="U33" s="29">
        <f t="shared" si="2"/>
        <v>1</v>
      </c>
    </row>
    <row r="34" spans="1:21" s="36" customFormat="1" ht="12.75" customHeight="1" x14ac:dyDescent="0.2">
      <c r="A34" s="22">
        <f t="shared" si="4"/>
        <v>31</v>
      </c>
      <c r="B34" s="23" t="s">
        <v>18</v>
      </c>
      <c r="C34" s="24" t="s">
        <v>192</v>
      </c>
      <c r="D34" s="20" t="s">
        <v>131</v>
      </c>
      <c r="E34" s="22" t="s">
        <v>584</v>
      </c>
      <c r="F34" s="20"/>
      <c r="G34" s="20" t="s">
        <v>128</v>
      </c>
      <c r="H34" s="20" t="s">
        <v>291</v>
      </c>
      <c r="I34" s="20" t="s">
        <v>292</v>
      </c>
      <c r="J34" s="30">
        <v>46414</v>
      </c>
      <c r="K34" s="26" t="s">
        <v>36</v>
      </c>
      <c r="L34" s="40" t="s">
        <v>293</v>
      </c>
      <c r="M34" s="20"/>
      <c r="N34" s="27" t="s">
        <v>294</v>
      </c>
      <c r="O34" s="27"/>
      <c r="P34" s="27"/>
      <c r="Q34" s="22"/>
      <c r="R34" s="22">
        <v>93</v>
      </c>
      <c r="S34" s="27" t="str">
        <f t="shared" ref="S34:S35" si="28">CONCATENATE(Q34," ",R34)</f>
        <v xml:space="preserve"> 93</v>
      </c>
      <c r="T34" s="28" t="str">
        <f t="shared" si="1"/>
        <v>ElfriedeHeitkamp</v>
      </c>
      <c r="U34" s="29">
        <f t="shared" si="2"/>
        <v>1</v>
      </c>
    </row>
    <row r="35" spans="1:21" s="36" customFormat="1" ht="12.75" customHeight="1" x14ac:dyDescent="0.2">
      <c r="A35" s="22">
        <f t="shared" si="4"/>
        <v>32</v>
      </c>
      <c r="B35" s="23" t="s">
        <v>18</v>
      </c>
      <c r="C35" s="20" t="s">
        <v>117</v>
      </c>
      <c r="D35" s="20" t="s">
        <v>297</v>
      </c>
      <c r="E35" s="22" t="s">
        <v>583</v>
      </c>
      <c r="F35" s="20"/>
      <c r="G35" s="20" t="s">
        <v>92</v>
      </c>
      <c r="H35" s="20" t="s">
        <v>298</v>
      </c>
      <c r="I35" s="20" t="s">
        <v>299</v>
      </c>
      <c r="J35" s="30">
        <v>48734</v>
      </c>
      <c r="K35" s="26" t="s">
        <v>26</v>
      </c>
      <c r="L35" s="40" t="s">
        <v>300</v>
      </c>
      <c r="M35" s="20"/>
      <c r="N35" s="27" t="s">
        <v>301</v>
      </c>
      <c r="O35" s="27" t="s">
        <v>302</v>
      </c>
      <c r="P35" s="27"/>
      <c r="Q35" s="22">
        <v>1</v>
      </c>
      <c r="R35" s="22">
        <v>93</v>
      </c>
      <c r="S35" s="27" t="str">
        <f t="shared" si="28"/>
        <v>1 93</v>
      </c>
      <c r="T35" s="28" t="str">
        <f t="shared" si="1"/>
        <v>BernhardHensel</v>
      </c>
      <c r="U35" s="29">
        <f t="shared" si="2"/>
        <v>1</v>
      </c>
    </row>
    <row r="36" spans="1:21" s="36" customFormat="1" ht="12.75" customHeight="1" x14ac:dyDescent="0.2">
      <c r="A36" s="22">
        <f t="shared" si="4"/>
        <v>33</v>
      </c>
      <c r="B36" s="31" t="s">
        <v>18</v>
      </c>
      <c r="C36" s="32" t="s">
        <v>296</v>
      </c>
      <c r="D36" s="50" t="s">
        <v>90</v>
      </c>
      <c r="E36" s="61" t="s">
        <v>583</v>
      </c>
      <c r="F36" s="50"/>
      <c r="G36" s="32" t="s">
        <v>121</v>
      </c>
      <c r="H36" s="32" t="s">
        <v>303</v>
      </c>
      <c r="I36" s="32" t="s">
        <v>304</v>
      </c>
      <c r="J36" s="33">
        <v>48739</v>
      </c>
      <c r="K36" s="34" t="s">
        <v>22</v>
      </c>
      <c r="L36" s="43" t="s">
        <v>305</v>
      </c>
      <c r="M36" s="32"/>
      <c r="N36" s="37" t="s">
        <v>306</v>
      </c>
      <c r="O36" s="37"/>
      <c r="P36" s="37"/>
      <c r="Q36" s="39"/>
      <c r="R36" s="39">
        <v>93</v>
      </c>
      <c r="S36" s="27" t="str">
        <f t="shared" ref="S36" si="29">CONCATENATE(Q36," ",R36)</f>
        <v xml:space="preserve"> 93</v>
      </c>
      <c r="T36" s="28" t="str">
        <f t="shared" ref="T36:T67" si="30">G36&amp;H36</f>
        <v>GerdHeuser</v>
      </c>
      <c r="U36" s="29">
        <f t="shared" ref="U36:U67" si="31">COUNTIF(T:T,T36)</f>
        <v>1</v>
      </c>
    </row>
    <row r="37" spans="1:21" s="36" customFormat="1" ht="12.75" customHeight="1" x14ac:dyDescent="0.2">
      <c r="A37" s="22">
        <f t="shared" si="4"/>
        <v>34</v>
      </c>
      <c r="B37" s="23" t="s">
        <v>18</v>
      </c>
      <c r="C37" s="20" t="s">
        <v>244</v>
      </c>
      <c r="D37" s="20" t="s">
        <v>90</v>
      </c>
      <c r="E37" s="22" t="s">
        <v>583</v>
      </c>
      <c r="F37" s="20"/>
      <c r="G37" s="20" t="s">
        <v>39</v>
      </c>
      <c r="H37" s="20" t="s">
        <v>307</v>
      </c>
      <c r="I37" s="20" t="s">
        <v>308</v>
      </c>
      <c r="J37" s="30">
        <v>48703</v>
      </c>
      <c r="K37" s="26" t="s">
        <v>27</v>
      </c>
      <c r="L37" s="40" t="s">
        <v>309</v>
      </c>
      <c r="M37" s="20"/>
      <c r="N37" s="27" t="s">
        <v>310</v>
      </c>
      <c r="O37" s="27"/>
      <c r="P37" s="27"/>
      <c r="Q37" s="22"/>
      <c r="R37" s="22">
        <v>93</v>
      </c>
      <c r="S37" s="27" t="str">
        <f t="shared" ref="S37" si="32">CONCATENATE(Q37," ",R37)</f>
        <v xml:space="preserve"> 93</v>
      </c>
      <c r="T37" s="28" t="str">
        <f t="shared" si="30"/>
        <v>HermannHintemann</v>
      </c>
      <c r="U37" s="29">
        <f t="shared" si="31"/>
        <v>1</v>
      </c>
    </row>
    <row r="38" spans="1:21" s="36" customFormat="1" ht="12.75" customHeight="1" x14ac:dyDescent="0.2">
      <c r="A38" s="22">
        <f t="shared" si="4"/>
        <v>35</v>
      </c>
      <c r="B38" s="23" t="s">
        <v>18</v>
      </c>
      <c r="C38" s="20" t="s">
        <v>28</v>
      </c>
      <c r="D38" s="20" t="s">
        <v>311</v>
      </c>
      <c r="E38" s="22" t="s">
        <v>584</v>
      </c>
      <c r="F38" s="20"/>
      <c r="G38" s="20" t="s">
        <v>86</v>
      </c>
      <c r="H38" s="20" t="s">
        <v>312</v>
      </c>
      <c r="I38" s="20" t="s">
        <v>313</v>
      </c>
      <c r="J38" s="30">
        <v>48691</v>
      </c>
      <c r="K38" s="26" t="s">
        <v>35</v>
      </c>
      <c r="L38" s="40" t="s">
        <v>314</v>
      </c>
      <c r="M38" s="20"/>
      <c r="N38" s="27" t="s">
        <v>315</v>
      </c>
      <c r="O38" s="27"/>
      <c r="P38" s="27"/>
      <c r="Q38" s="22"/>
      <c r="R38" s="22">
        <v>93</v>
      </c>
      <c r="S38" s="27" t="str">
        <f t="shared" ref="S38:S40" si="33">CONCATENATE(Q38," ",R38)</f>
        <v xml:space="preserve"> 93</v>
      </c>
      <c r="T38" s="28" t="str">
        <f t="shared" si="30"/>
        <v>ChristelHöink</v>
      </c>
      <c r="U38" s="29">
        <f t="shared" si="31"/>
        <v>1</v>
      </c>
    </row>
    <row r="39" spans="1:21" s="36" customFormat="1" ht="12.75" customHeight="1" x14ac:dyDescent="0.2">
      <c r="A39" s="22">
        <f t="shared" si="4"/>
        <v>36</v>
      </c>
      <c r="B39" s="31" t="s">
        <v>18</v>
      </c>
      <c r="C39" s="32" t="s">
        <v>260</v>
      </c>
      <c r="D39" s="32" t="s">
        <v>90</v>
      </c>
      <c r="E39" s="39" t="s">
        <v>583</v>
      </c>
      <c r="F39" s="32"/>
      <c r="G39" s="32" t="s">
        <v>34</v>
      </c>
      <c r="H39" s="32" t="s">
        <v>316</v>
      </c>
      <c r="I39" s="32" t="s">
        <v>317</v>
      </c>
      <c r="J39" s="33">
        <v>48683</v>
      </c>
      <c r="K39" s="34" t="s">
        <v>59</v>
      </c>
      <c r="L39" s="32" t="s">
        <v>318</v>
      </c>
      <c r="M39" s="32"/>
      <c r="N39" s="37" t="s">
        <v>319</v>
      </c>
      <c r="O39" s="37" t="s">
        <v>320</v>
      </c>
      <c r="P39" s="37"/>
      <c r="Q39" s="39"/>
      <c r="R39" s="39">
        <v>93</v>
      </c>
      <c r="S39" s="27" t="str">
        <f t="shared" si="33"/>
        <v xml:space="preserve"> 93</v>
      </c>
      <c r="T39" s="28" t="str">
        <f t="shared" si="30"/>
        <v>HeinrichHolters</v>
      </c>
      <c r="U39" s="29">
        <f t="shared" si="31"/>
        <v>1</v>
      </c>
    </row>
    <row r="40" spans="1:21" s="36" customFormat="1" ht="12.75" customHeight="1" x14ac:dyDescent="0.2">
      <c r="A40" s="22">
        <f t="shared" si="4"/>
        <v>37</v>
      </c>
      <c r="B40" s="23" t="s">
        <v>18</v>
      </c>
      <c r="C40" s="20" t="s">
        <v>322</v>
      </c>
      <c r="D40" s="20" t="s">
        <v>80</v>
      </c>
      <c r="E40" s="22" t="s">
        <v>583</v>
      </c>
      <c r="F40" s="20"/>
      <c r="G40" s="20" t="s">
        <v>87</v>
      </c>
      <c r="H40" s="20" t="s">
        <v>321</v>
      </c>
      <c r="I40" s="20" t="s">
        <v>245</v>
      </c>
      <c r="J40" s="30">
        <v>46414</v>
      </c>
      <c r="K40" s="26" t="s">
        <v>36</v>
      </c>
      <c r="L40" s="40" t="s">
        <v>323</v>
      </c>
      <c r="M40" s="41"/>
      <c r="N40" s="27" t="s">
        <v>324</v>
      </c>
      <c r="O40" s="27"/>
      <c r="P40" s="27"/>
      <c r="Q40" s="22"/>
      <c r="R40" s="22">
        <v>93</v>
      </c>
      <c r="S40" s="27" t="str">
        <f t="shared" si="33"/>
        <v xml:space="preserve"> 93</v>
      </c>
      <c r="T40" s="28" t="str">
        <f t="shared" si="30"/>
        <v>LudgerHoltschlag</v>
      </c>
      <c r="U40" s="29">
        <f t="shared" si="31"/>
        <v>1</v>
      </c>
    </row>
    <row r="41" spans="1:21" s="36" customFormat="1" ht="12.75" customHeight="1" x14ac:dyDescent="0.2">
      <c r="A41" s="22">
        <f t="shared" si="4"/>
        <v>38</v>
      </c>
      <c r="B41" s="23" t="s">
        <v>18</v>
      </c>
      <c r="C41" s="20" t="s">
        <v>147</v>
      </c>
      <c r="D41" s="20" t="s">
        <v>90</v>
      </c>
      <c r="E41" s="22" t="s">
        <v>583</v>
      </c>
      <c r="F41" s="20"/>
      <c r="G41" s="20" t="s">
        <v>60</v>
      </c>
      <c r="H41" s="20" t="s">
        <v>325</v>
      </c>
      <c r="I41" s="20" t="s">
        <v>326</v>
      </c>
      <c r="J41" s="30">
        <v>46399</v>
      </c>
      <c r="K41" s="26" t="s">
        <v>242</v>
      </c>
      <c r="L41" s="51" t="s">
        <v>327</v>
      </c>
      <c r="M41" s="20"/>
      <c r="N41" s="27" t="s">
        <v>328</v>
      </c>
      <c r="O41" s="27" t="s">
        <v>329</v>
      </c>
      <c r="P41" s="27"/>
      <c r="Q41" s="22"/>
      <c r="R41" s="22">
        <v>93</v>
      </c>
      <c r="S41" s="27" t="str">
        <f t="shared" ref="S41" si="34">CONCATENATE(Q41," ",R41)</f>
        <v xml:space="preserve"> 93</v>
      </c>
      <c r="T41" s="28" t="str">
        <f t="shared" si="30"/>
        <v>JohannesHoven</v>
      </c>
      <c r="U41" s="29">
        <f t="shared" si="31"/>
        <v>1</v>
      </c>
    </row>
    <row r="42" spans="1:21" s="36" customFormat="1" ht="12.75" customHeight="1" x14ac:dyDescent="0.2">
      <c r="A42" s="22">
        <f t="shared" si="4"/>
        <v>39</v>
      </c>
      <c r="B42" s="23" t="s">
        <v>18</v>
      </c>
      <c r="C42" s="20" t="s">
        <v>239</v>
      </c>
      <c r="D42" s="20" t="s">
        <v>90</v>
      </c>
      <c r="E42" s="22" t="s">
        <v>583</v>
      </c>
      <c r="F42" s="20"/>
      <c r="G42" s="20" t="s">
        <v>253</v>
      </c>
      <c r="H42" s="20" t="s">
        <v>330</v>
      </c>
      <c r="I42" s="20" t="s">
        <v>331</v>
      </c>
      <c r="J42" s="30">
        <v>46342</v>
      </c>
      <c r="K42" s="26" t="s">
        <v>146</v>
      </c>
      <c r="L42" s="20" t="s">
        <v>332</v>
      </c>
      <c r="M42" s="20"/>
      <c r="N42" s="27" t="s">
        <v>333</v>
      </c>
      <c r="O42" s="27" t="s">
        <v>334</v>
      </c>
      <c r="P42" s="27"/>
      <c r="Q42" s="22"/>
      <c r="R42" s="22">
        <v>93</v>
      </c>
      <c r="S42" s="27" t="str">
        <f t="shared" ref="S42" si="35">CONCATENATE(Q42," ",R42)</f>
        <v xml:space="preserve"> 93</v>
      </c>
      <c r="T42" s="28" t="str">
        <f t="shared" si="30"/>
        <v>AloysHummels</v>
      </c>
      <c r="U42" s="29">
        <f t="shared" si="31"/>
        <v>1</v>
      </c>
    </row>
    <row r="43" spans="1:21" s="36" customFormat="1" ht="12.75" customHeight="1" x14ac:dyDescent="0.2">
      <c r="A43" s="22">
        <f t="shared" si="4"/>
        <v>40</v>
      </c>
      <c r="B43" s="23"/>
      <c r="C43" s="20" t="s">
        <v>336</v>
      </c>
      <c r="D43" s="20" t="s">
        <v>80</v>
      </c>
      <c r="E43" s="22" t="s">
        <v>583</v>
      </c>
      <c r="F43" s="20"/>
      <c r="G43" s="20" t="s">
        <v>72</v>
      </c>
      <c r="H43" s="20" t="s">
        <v>337</v>
      </c>
      <c r="I43" s="20" t="s">
        <v>338</v>
      </c>
      <c r="J43" s="30">
        <v>46359</v>
      </c>
      <c r="K43" s="26" t="s">
        <v>75</v>
      </c>
      <c r="L43" s="20"/>
      <c r="M43" s="20"/>
      <c r="N43" s="27" t="s">
        <v>339</v>
      </c>
      <c r="O43" s="27"/>
      <c r="P43" s="27"/>
      <c r="Q43" s="22"/>
      <c r="R43" s="22">
        <v>93</v>
      </c>
      <c r="S43" s="27" t="str">
        <f t="shared" ref="S43" si="36">CONCATENATE(Q43," ",R43)</f>
        <v xml:space="preserve"> 93</v>
      </c>
      <c r="T43" s="28" t="str">
        <f t="shared" si="30"/>
        <v>JosefJägers</v>
      </c>
      <c r="U43" s="29">
        <f t="shared" si="31"/>
        <v>1</v>
      </c>
    </row>
    <row r="44" spans="1:21" s="36" customFormat="1" ht="12.75" customHeight="1" x14ac:dyDescent="0.2">
      <c r="A44" s="22">
        <f t="shared" si="4"/>
        <v>41</v>
      </c>
      <c r="B44" s="23"/>
      <c r="C44" s="20" t="s">
        <v>79</v>
      </c>
      <c r="D44" s="20" t="s">
        <v>90</v>
      </c>
      <c r="E44" s="22" t="s">
        <v>583</v>
      </c>
      <c r="F44" s="20"/>
      <c r="G44" s="20" t="s">
        <v>118</v>
      </c>
      <c r="H44" s="20" t="s">
        <v>341</v>
      </c>
      <c r="I44" s="24" t="s">
        <v>342</v>
      </c>
      <c r="J44" s="30">
        <v>48599</v>
      </c>
      <c r="K44" s="26" t="s">
        <v>70</v>
      </c>
      <c r="L44" s="40" t="s">
        <v>343</v>
      </c>
      <c r="M44" s="20"/>
      <c r="N44" s="27"/>
      <c r="O44" s="27"/>
      <c r="P44" s="27"/>
      <c r="Q44" s="22"/>
      <c r="R44" s="22">
        <v>93</v>
      </c>
      <c r="S44" s="27" t="str">
        <f t="shared" ref="S44" si="37">CONCATENATE(Q44," ",R44)</f>
        <v xml:space="preserve"> 93</v>
      </c>
      <c r="T44" s="28" t="str">
        <f t="shared" si="30"/>
        <v>WilhelmKemper</v>
      </c>
      <c r="U44" s="29">
        <f t="shared" si="31"/>
        <v>1</v>
      </c>
    </row>
    <row r="45" spans="1:21" s="36" customFormat="1" ht="12.75" customHeight="1" x14ac:dyDescent="0.2">
      <c r="A45" s="22">
        <f t="shared" si="4"/>
        <v>42</v>
      </c>
      <c r="B45" s="23" t="s">
        <v>18</v>
      </c>
      <c r="C45" s="20" t="s">
        <v>346</v>
      </c>
      <c r="D45" s="20" t="s">
        <v>29</v>
      </c>
      <c r="E45" s="22" t="s">
        <v>583</v>
      </c>
      <c r="F45" s="20"/>
      <c r="G45" s="20" t="s">
        <v>159</v>
      </c>
      <c r="H45" s="20" t="s">
        <v>345</v>
      </c>
      <c r="I45" s="20" t="s">
        <v>347</v>
      </c>
      <c r="J45" s="30">
        <v>46399</v>
      </c>
      <c r="K45" s="26" t="s">
        <v>23</v>
      </c>
      <c r="L45" s="40" t="s">
        <v>348</v>
      </c>
      <c r="M45" s="20"/>
      <c r="N45" s="26" t="s">
        <v>349</v>
      </c>
      <c r="O45" s="27" t="s">
        <v>350</v>
      </c>
      <c r="P45" s="27"/>
      <c r="Q45" s="22"/>
      <c r="R45" s="22">
        <v>93</v>
      </c>
      <c r="S45" s="27" t="str">
        <f t="shared" ref="S45:S46" si="38">CONCATENATE(Q45," ",R45)</f>
        <v xml:space="preserve"> 93</v>
      </c>
      <c r="T45" s="28" t="str">
        <f t="shared" si="30"/>
        <v>GeorgKetteler</v>
      </c>
      <c r="U45" s="29">
        <f t="shared" si="31"/>
        <v>2</v>
      </c>
    </row>
    <row r="46" spans="1:21" s="36" customFormat="1" ht="12.75" customHeight="1" x14ac:dyDescent="0.2">
      <c r="A46" s="22">
        <f t="shared" si="4"/>
        <v>43</v>
      </c>
      <c r="B46" s="23" t="s">
        <v>18</v>
      </c>
      <c r="C46" s="20"/>
      <c r="D46" s="20" t="s">
        <v>351</v>
      </c>
      <c r="E46" s="22" t="s">
        <v>583</v>
      </c>
      <c r="F46" s="20"/>
      <c r="G46" s="20" t="s">
        <v>159</v>
      </c>
      <c r="H46" s="20" t="s">
        <v>345</v>
      </c>
      <c r="I46" s="20" t="s">
        <v>347</v>
      </c>
      <c r="J46" s="30">
        <v>46399</v>
      </c>
      <c r="K46" s="26" t="s">
        <v>23</v>
      </c>
      <c r="L46" s="40" t="s">
        <v>348</v>
      </c>
      <c r="M46" s="20"/>
      <c r="N46" s="26" t="s">
        <v>352</v>
      </c>
      <c r="O46" s="27" t="s">
        <v>353</v>
      </c>
      <c r="P46" s="27"/>
      <c r="Q46" s="22">
        <v>1</v>
      </c>
      <c r="R46" s="22">
        <v>93</v>
      </c>
      <c r="S46" s="27" t="str">
        <f t="shared" si="38"/>
        <v>1 93</v>
      </c>
      <c r="T46" s="28" t="str">
        <f t="shared" si="30"/>
        <v>GeorgKetteler</v>
      </c>
      <c r="U46" s="29">
        <f t="shared" si="31"/>
        <v>2</v>
      </c>
    </row>
    <row r="47" spans="1:21" s="36" customFormat="1" ht="12.75" customHeight="1" x14ac:dyDescent="0.2">
      <c r="A47" s="22">
        <f t="shared" si="4"/>
        <v>44</v>
      </c>
      <c r="B47" s="23" t="s">
        <v>18</v>
      </c>
      <c r="C47" s="24" t="s">
        <v>192</v>
      </c>
      <c r="D47" s="24" t="s">
        <v>80</v>
      </c>
      <c r="E47" s="62" t="s">
        <v>583</v>
      </c>
      <c r="F47" s="24"/>
      <c r="G47" s="24" t="s">
        <v>54</v>
      </c>
      <c r="H47" s="24" t="s">
        <v>354</v>
      </c>
      <c r="I47" s="24" t="s">
        <v>355</v>
      </c>
      <c r="J47" s="42" t="s">
        <v>356</v>
      </c>
      <c r="K47" s="26" t="s">
        <v>36</v>
      </c>
      <c r="L47" s="20"/>
      <c r="M47" s="20"/>
      <c r="N47" s="27" t="s">
        <v>357</v>
      </c>
      <c r="O47" s="27"/>
      <c r="P47" s="27"/>
      <c r="Q47" s="22"/>
      <c r="R47" s="22">
        <v>93</v>
      </c>
      <c r="S47" s="27" t="str">
        <f t="shared" ref="S47" si="39">CONCATENATE(Q47," ",R47)</f>
        <v xml:space="preserve"> 93</v>
      </c>
      <c r="T47" s="28" t="str">
        <f t="shared" si="30"/>
        <v>MartinKlein</v>
      </c>
      <c r="U47" s="29">
        <f t="shared" si="31"/>
        <v>1</v>
      </c>
    </row>
    <row r="48" spans="1:21" s="36" customFormat="1" ht="12.75" customHeight="1" x14ac:dyDescent="0.2">
      <c r="A48" s="22">
        <f t="shared" si="4"/>
        <v>45</v>
      </c>
      <c r="B48" s="23"/>
      <c r="C48" s="20" t="s">
        <v>79</v>
      </c>
      <c r="D48" s="20" t="s">
        <v>358</v>
      </c>
      <c r="E48" s="22" t="s">
        <v>583</v>
      </c>
      <c r="F48" s="20"/>
      <c r="G48" s="20" t="s">
        <v>30</v>
      </c>
      <c r="H48" s="20" t="s">
        <v>359</v>
      </c>
      <c r="I48" s="20" t="s">
        <v>360</v>
      </c>
      <c r="J48" s="30">
        <v>48599</v>
      </c>
      <c r="K48" s="26" t="s">
        <v>70</v>
      </c>
      <c r="L48" s="20"/>
      <c r="M48" s="20"/>
      <c r="N48" s="27" t="s">
        <v>361</v>
      </c>
      <c r="O48" s="27"/>
      <c r="P48" s="27"/>
      <c r="Q48" s="22"/>
      <c r="R48" s="22">
        <v>93</v>
      </c>
      <c r="S48" s="27" t="str">
        <f t="shared" ref="S48" si="40">CONCATENATE(Q48," ",R48)</f>
        <v xml:space="preserve"> 93</v>
      </c>
      <c r="T48" s="28" t="str">
        <f t="shared" si="30"/>
        <v>FranzKlönne</v>
      </c>
      <c r="U48" s="29">
        <f t="shared" si="31"/>
        <v>1</v>
      </c>
    </row>
    <row r="49" spans="1:21" s="36" customFormat="1" ht="12.75" customHeight="1" x14ac:dyDescent="0.2">
      <c r="A49" s="22">
        <f t="shared" si="4"/>
        <v>46</v>
      </c>
      <c r="B49" s="23" t="s">
        <v>18</v>
      </c>
      <c r="C49" s="20" t="s">
        <v>166</v>
      </c>
      <c r="D49" s="20" t="s">
        <v>80</v>
      </c>
      <c r="E49" s="22" t="s">
        <v>583</v>
      </c>
      <c r="F49" s="20"/>
      <c r="G49" s="20" t="s">
        <v>363</v>
      </c>
      <c r="H49" s="20" t="s">
        <v>362</v>
      </c>
      <c r="I49" s="20" t="s">
        <v>364</v>
      </c>
      <c r="J49" s="30">
        <v>48683</v>
      </c>
      <c r="K49" s="26" t="s">
        <v>17</v>
      </c>
      <c r="L49" s="40" t="s">
        <v>365</v>
      </c>
      <c r="M49" s="20"/>
      <c r="N49" s="27" t="s">
        <v>366</v>
      </c>
      <c r="O49" s="27"/>
      <c r="P49" s="27"/>
      <c r="Q49" s="22"/>
      <c r="R49" s="22">
        <v>93</v>
      </c>
      <c r="S49" s="27" t="str">
        <f t="shared" ref="S49" si="41">CONCATENATE(Q49," ",R49)</f>
        <v xml:space="preserve"> 93</v>
      </c>
      <c r="T49" s="28" t="str">
        <f t="shared" si="30"/>
        <v>OliverKock</v>
      </c>
      <c r="U49" s="29">
        <f t="shared" si="31"/>
        <v>1</v>
      </c>
    </row>
    <row r="50" spans="1:21" s="36" customFormat="1" ht="12.75" customHeight="1" x14ac:dyDescent="0.2">
      <c r="A50" s="22">
        <f t="shared" si="4"/>
        <v>47</v>
      </c>
      <c r="B50" s="23" t="s">
        <v>18</v>
      </c>
      <c r="C50" s="20" t="s">
        <v>369</v>
      </c>
      <c r="D50" s="20" t="s">
        <v>29</v>
      </c>
      <c r="E50" s="22" t="s">
        <v>583</v>
      </c>
      <c r="F50" s="20"/>
      <c r="G50" s="20" t="s">
        <v>208</v>
      </c>
      <c r="H50" s="20" t="s">
        <v>368</v>
      </c>
      <c r="I50" s="20" t="s">
        <v>370</v>
      </c>
      <c r="J50" s="30">
        <v>46325</v>
      </c>
      <c r="K50" s="26" t="s">
        <v>214</v>
      </c>
      <c r="L50" s="40" t="s">
        <v>371</v>
      </c>
      <c r="M50" s="20"/>
      <c r="N50" s="27"/>
      <c r="O50" s="27"/>
      <c r="P50" s="27"/>
      <c r="Q50" s="22"/>
      <c r="R50" s="22">
        <v>93</v>
      </c>
      <c r="S50" s="27" t="str">
        <f t="shared" ref="S50" si="42">CONCATENATE(Q50," ",R50)</f>
        <v xml:space="preserve"> 93</v>
      </c>
      <c r="T50" s="28" t="str">
        <f t="shared" si="30"/>
        <v>LudwigKorte</v>
      </c>
      <c r="U50" s="29">
        <f t="shared" si="31"/>
        <v>1</v>
      </c>
    </row>
    <row r="51" spans="1:21" s="36" customFormat="1" ht="12.75" customHeight="1" x14ac:dyDescent="0.2">
      <c r="A51" s="22">
        <f t="shared" si="4"/>
        <v>48</v>
      </c>
      <c r="B51" s="31" t="s">
        <v>18</v>
      </c>
      <c r="C51" s="32" t="s">
        <v>372</v>
      </c>
      <c r="D51" s="32" t="s">
        <v>373</v>
      </c>
      <c r="E51" s="39" t="s">
        <v>583</v>
      </c>
      <c r="F51" s="32"/>
      <c r="G51" s="32" t="s">
        <v>124</v>
      </c>
      <c r="H51" s="32" t="s">
        <v>374</v>
      </c>
      <c r="I51" s="32" t="s">
        <v>375</v>
      </c>
      <c r="J51" s="33">
        <v>48691</v>
      </c>
      <c r="K51" s="34" t="s">
        <v>376</v>
      </c>
      <c r="L51" s="32"/>
      <c r="M51" s="32"/>
      <c r="N51" s="37" t="s">
        <v>377</v>
      </c>
      <c r="O51" s="37" t="s">
        <v>378</v>
      </c>
      <c r="P51" s="37"/>
      <c r="Q51" s="39"/>
      <c r="R51" s="39">
        <v>93</v>
      </c>
      <c r="S51" s="27" t="str">
        <f t="shared" ref="S51" si="43">CONCATENATE(Q51," ",R51)</f>
        <v xml:space="preserve"> 93</v>
      </c>
      <c r="T51" s="28" t="str">
        <f t="shared" si="30"/>
        <v>HubertKrandick</v>
      </c>
      <c r="U51" s="29">
        <f t="shared" si="31"/>
        <v>1</v>
      </c>
    </row>
    <row r="52" spans="1:21" s="36" customFormat="1" ht="12.75" customHeight="1" x14ac:dyDescent="0.2">
      <c r="A52" s="22">
        <f t="shared" si="4"/>
        <v>49</v>
      </c>
      <c r="B52" s="23" t="s">
        <v>18</v>
      </c>
      <c r="C52" s="20" t="s">
        <v>290</v>
      </c>
      <c r="D52" s="20" t="s">
        <v>90</v>
      </c>
      <c r="E52" s="22" t="s">
        <v>583</v>
      </c>
      <c r="F52" s="20"/>
      <c r="G52" s="20" t="s">
        <v>92</v>
      </c>
      <c r="H52" s="20" t="s">
        <v>380</v>
      </c>
      <c r="I52" s="20" t="s">
        <v>381</v>
      </c>
      <c r="J52" s="30">
        <v>48739</v>
      </c>
      <c r="K52" s="26" t="s">
        <v>68</v>
      </c>
      <c r="L52" s="40" t="s">
        <v>382</v>
      </c>
      <c r="M52" s="20"/>
      <c r="N52" s="27" t="s">
        <v>383</v>
      </c>
      <c r="O52" s="27"/>
      <c r="P52" s="27"/>
      <c r="Q52" s="22"/>
      <c r="R52" s="22">
        <v>93</v>
      </c>
      <c r="S52" s="27" t="str">
        <f t="shared" ref="S52:S53" si="44">CONCATENATE(Q52," ",R52)</f>
        <v xml:space="preserve"> 93</v>
      </c>
      <c r="T52" s="28" t="str">
        <f t="shared" si="30"/>
        <v>BernhardLaukötter</v>
      </c>
      <c r="U52" s="29">
        <f t="shared" si="31"/>
        <v>1</v>
      </c>
    </row>
    <row r="53" spans="1:21" s="36" customFormat="1" ht="12.75" customHeight="1" x14ac:dyDescent="0.2">
      <c r="A53" s="22">
        <f t="shared" si="4"/>
        <v>50</v>
      </c>
      <c r="B53" s="23" t="s">
        <v>18</v>
      </c>
      <c r="C53" s="20" t="s">
        <v>372</v>
      </c>
      <c r="D53" s="20" t="s">
        <v>90</v>
      </c>
      <c r="E53" s="22" t="s">
        <v>583</v>
      </c>
      <c r="F53" s="20"/>
      <c r="G53" s="20" t="s">
        <v>183</v>
      </c>
      <c r="H53" s="20" t="s">
        <v>384</v>
      </c>
      <c r="I53" s="20" t="s">
        <v>385</v>
      </c>
      <c r="J53" s="30">
        <v>48691</v>
      </c>
      <c r="K53" s="26" t="s">
        <v>21</v>
      </c>
      <c r="L53" s="40" t="s">
        <v>386</v>
      </c>
      <c r="M53" s="20"/>
      <c r="N53" s="27" t="s">
        <v>387</v>
      </c>
      <c r="O53" s="27" t="s">
        <v>388</v>
      </c>
      <c r="P53" s="27"/>
      <c r="Q53" s="22"/>
      <c r="R53" s="22">
        <v>93</v>
      </c>
      <c r="S53" s="27" t="str">
        <f t="shared" si="44"/>
        <v xml:space="preserve"> 93</v>
      </c>
      <c r="T53" s="28" t="str">
        <f t="shared" si="30"/>
        <v>GuidoLeeck</v>
      </c>
      <c r="U53" s="29">
        <f t="shared" si="31"/>
        <v>1</v>
      </c>
    </row>
    <row r="54" spans="1:21" s="36" customFormat="1" ht="12.75" customHeight="1" x14ac:dyDescent="0.2">
      <c r="A54" s="22">
        <f t="shared" si="4"/>
        <v>51</v>
      </c>
      <c r="B54" s="23"/>
      <c r="C54" s="20" t="s">
        <v>389</v>
      </c>
      <c r="D54" s="20" t="s">
        <v>90</v>
      </c>
      <c r="E54" s="22" t="s">
        <v>583</v>
      </c>
      <c r="F54" s="20"/>
      <c r="G54" s="20" t="s">
        <v>127</v>
      </c>
      <c r="H54" s="20" t="s">
        <v>390</v>
      </c>
      <c r="I54" s="20" t="s">
        <v>391</v>
      </c>
      <c r="J54" s="30">
        <v>46395</v>
      </c>
      <c r="K54" s="26" t="s">
        <v>23</v>
      </c>
      <c r="L54" s="40"/>
      <c r="M54" s="20"/>
      <c r="N54" s="27" t="s">
        <v>392</v>
      </c>
      <c r="O54" s="27"/>
      <c r="P54" s="27"/>
      <c r="Q54" s="22"/>
      <c r="R54" s="22">
        <v>93</v>
      </c>
      <c r="S54" s="27" t="str">
        <f t="shared" ref="S54" si="45">CONCATENATE(Q54," ",R54)</f>
        <v xml:space="preserve"> 93</v>
      </c>
      <c r="T54" s="28" t="str">
        <f t="shared" si="30"/>
        <v>JoachimLeson</v>
      </c>
      <c r="U54" s="29">
        <f t="shared" si="31"/>
        <v>1</v>
      </c>
    </row>
    <row r="55" spans="1:21" s="36" customFormat="1" ht="12.75" customHeight="1" x14ac:dyDescent="0.2">
      <c r="A55" s="22">
        <f t="shared" si="4"/>
        <v>52</v>
      </c>
      <c r="B55" s="23"/>
      <c r="C55" s="20" t="s">
        <v>389</v>
      </c>
      <c r="D55" s="20" t="s">
        <v>101</v>
      </c>
      <c r="E55" s="22" t="s">
        <v>584</v>
      </c>
      <c r="F55" s="20"/>
      <c r="G55" s="20" t="s">
        <v>393</v>
      </c>
      <c r="H55" s="20" t="s">
        <v>394</v>
      </c>
      <c r="I55" s="20" t="s">
        <v>395</v>
      </c>
      <c r="J55" s="30">
        <v>46395</v>
      </c>
      <c r="K55" s="26" t="s">
        <v>23</v>
      </c>
      <c r="L55" s="20"/>
      <c r="M55" s="20"/>
      <c r="N55" s="27" t="s">
        <v>396</v>
      </c>
      <c r="O55" s="27"/>
      <c r="P55" s="27"/>
      <c r="Q55" s="22"/>
      <c r="R55" s="22">
        <v>93</v>
      </c>
      <c r="S55" s="27" t="str">
        <f t="shared" ref="S55" si="46">CONCATENATE(Q55," ",R55)</f>
        <v xml:space="preserve"> 93</v>
      </c>
      <c r="T55" s="28" t="str">
        <f t="shared" si="30"/>
        <v>TheaLübberdink</v>
      </c>
      <c r="U55" s="29">
        <f t="shared" si="31"/>
        <v>1</v>
      </c>
    </row>
    <row r="56" spans="1:21" s="36" customFormat="1" ht="12.75" customHeight="1" x14ac:dyDescent="0.2">
      <c r="A56" s="22">
        <f t="shared" si="4"/>
        <v>53</v>
      </c>
      <c r="B56" s="23" t="s">
        <v>18</v>
      </c>
      <c r="C56" s="20" t="s">
        <v>264</v>
      </c>
      <c r="D56" s="20" t="s">
        <v>90</v>
      </c>
      <c r="E56" s="22" t="s">
        <v>583</v>
      </c>
      <c r="F56" s="20"/>
      <c r="G56" s="20" t="s">
        <v>100</v>
      </c>
      <c r="H56" s="20" t="s">
        <v>397</v>
      </c>
      <c r="I56" s="20" t="s">
        <v>398</v>
      </c>
      <c r="J56" s="30">
        <v>46395</v>
      </c>
      <c r="K56" s="26" t="s">
        <v>23</v>
      </c>
      <c r="L56" s="40" t="s">
        <v>399</v>
      </c>
      <c r="M56" s="20"/>
      <c r="N56" s="27" t="s">
        <v>400</v>
      </c>
      <c r="O56" s="27"/>
      <c r="P56" s="27"/>
      <c r="Q56" s="22"/>
      <c r="R56" s="22">
        <v>93</v>
      </c>
      <c r="S56" s="27" t="str">
        <f t="shared" ref="S56:S57" si="47">CONCATENATE(Q56," ",R56)</f>
        <v xml:space="preserve"> 93</v>
      </c>
      <c r="T56" s="28" t="str">
        <f t="shared" si="30"/>
        <v>StefanLütjann</v>
      </c>
      <c r="U56" s="29">
        <f t="shared" si="31"/>
        <v>1</v>
      </c>
    </row>
    <row r="57" spans="1:21" s="36" customFormat="1" ht="12.75" customHeight="1" x14ac:dyDescent="0.2">
      <c r="A57" s="22">
        <f t="shared" si="4"/>
        <v>54</v>
      </c>
      <c r="B57" s="23" t="s">
        <v>18</v>
      </c>
      <c r="C57" s="20" t="s">
        <v>336</v>
      </c>
      <c r="D57" s="20" t="s">
        <v>90</v>
      </c>
      <c r="E57" s="22" t="s">
        <v>583</v>
      </c>
      <c r="F57" s="20"/>
      <c r="G57" s="20" t="s">
        <v>99</v>
      </c>
      <c r="H57" s="20" t="s">
        <v>401</v>
      </c>
      <c r="I57" s="20" t="s">
        <v>402</v>
      </c>
      <c r="J57" s="30">
        <v>46359</v>
      </c>
      <c r="K57" s="26" t="s">
        <v>75</v>
      </c>
      <c r="L57" s="40" t="s">
        <v>403</v>
      </c>
      <c r="M57" s="20"/>
      <c r="N57" s="27" t="s">
        <v>404</v>
      </c>
      <c r="O57" s="27"/>
      <c r="P57" s="27"/>
      <c r="Q57" s="22"/>
      <c r="R57" s="22">
        <v>93</v>
      </c>
      <c r="S57" s="27" t="str">
        <f t="shared" si="47"/>
        <v xml:space="preserve"> 93</v>
      </c>
      <c r="T57" s="28" t="str">
        <f t="shared" si="30"/>
        <v>KlausLütkebohmert</v>
      </c>
      <c r="U57" s="29">
        <f t="shared" si="31"/>
        <v>1</v>
      </c>
    </row>
    <row r="58" spans="1:21" s="36" customFormat="1" ht="12.75" customHeight="1" x14ac:dyDescent="0.2">
      <c r="A58" s="22">
        <f t="shared" si="4"/>
        <v>55</v>
      </c>
      <c r="B58" s="23" t="s">
        <v>18</v>
      </c>
      <c r="C58" s="20"/>
      <c r="D58" s="20" t="s">
        <v>351</v>
      </c>
      <c r="E58" s="22" t="s">
        <v>583</v>
      </c>
      <c r="F58" s="20"/>
      <c r="G58" s="20" t="s">
        <v>367</v>
      </c>
      <c r="H58" s="20" t="s">
        <v>406</v>
      </c>
      <c r="I58" s="20" t="s">
        <v>344</v>
      </c>
      <c r="J58" s="30">
        <v>46342</v>
      </c>
      <c r="K58" s="26" t="s">
        <v>146</v>
      </c>
      <c r="L58" s="20" t="s">
        <v>407</v>
      </c>
      <c r="M58" s="20"/>
      <c r="N58" s="27" t="s">
        <v>408</v>
      </c>
      <c r="O58" s="27"/>
      <c r="P58" s="27"/>
      <c r="Q58" s="22"/>
      <c r="R58" s="22">
        <v>93</v>
      </c>
      <c r="S58" s="27" t="str">
        <f t="shared" ref="S58" si="48">CONCATENATE(Q58," ",R58)</f>
        <v xml:space="preserve"> 93</v>
      </c>
      <c r="T58" s="28" t="str">
        <f t="shared" si="30"/>
        <v>AloisMensing</v>
      </c>
      <c r="U58" s="29">
        <f t="shared" si="31"/>
        <v>1</v>
      </c>
    </row>
    <row r="59" spans="1:21" s="36" customFormat="1" ht="12.75" customHeight="1" x14ac:dyDescent="0.2">
      <c r="A59" s="22">
        <f t="shared" si="4"/>
        <v>56</v>
      </c>
      <c r="B59" s="23" t="s">
        <v>18</v>
      </c>
      <c r="C59" s="20" t="s">
        <v>222</v>
      </c>
      <c r="D59" s="20" t="s">
        <v>90</v>
      </c>
      <c r="E59" s="22" t="s">
        <v>583</v>
      </c>
      <c r="F59" s="20" t="s">
        <v>74</v>
      </c>
      <c r="G59" s="20" t="s">
        <v>24</v>
      </c>
      <c r="H59" s="20" t="s">
        <v>409</v>
      </c>
      <c r="I59" s="52" t="s">
        <v>410</v>
      </c>
      <c r="J59" s="30">
        <v>46342</v>
      </c>
      <c r="K59" s="26" t="s">
        <v>53</v>
      </c>
      <c r="L59" s="40" t="s">
        <v>411</v>
      </c>
      <c r="M59" s="20"/>
      <c r="N59" s="27" t="s">
        <v>412</v>
      </c>
      <c r="O59" s="27"/>
      <c r="P59" s="27"/>
      <c r="Q59" s="22"/>
      <c r="R59" s="22">
        <v>93</v>
      </c>
      <c r="S59" s="27" t="str">
        <f t="shared" ref="S59:S60" si="49">CONCATENATE(Q59," ",R59)</f>
        <v xml:space="preserve"> 93</v>
      </c>
      <c r="T59" s="28" t="str">
        <f t="shared" si="30"/>
        <v>Franz-JosefMessing</v>
      </c>
      <c r="U59" s="29">
        <f t="shared" si="31"/>
        <v>1</v>
      </c>
    </row>
    <row r="60" spans="1:21" s="36" customFormat="1" ht="12.75" customHeight="1" x14ac:dyDescent="0.2">
      <c r="A60" s="22">
        <f t="shared" si="4"/>
        <v>57</v>
      </c>
      <c r="B60" s="23" t="s">
        <v>18</v>
      </c>
      <c r="C60" s="20" t="s">
        <v>155</v>
      </c>
      <c r="D60" s="20" t="s">
        <v>131</v>
      </c>
      <c r="E60" s="22" t="s">
        <v>584</v>
      </c>
      <c r="F60" s="20"/>
      <c r="G60" s="20" t="s">
        <v>103</v>
      </c>
      <c r="H60" s="20" t="s">
        <v>413</v>
      </c>
      <c r="I60" s="20" t="s">
        <v>414</v>
      </c>
      <c r="J60" s="30">
        <v>46419</v>
      </c>
      <c r="K60" s="26" t="s">
        <v>66</v>
      </c>
      <c r="L60" s="40" t="s">
        <v>415</v>
      </c>
      <c r="M60" s="20"/>
      <c r="N60" s="27" t="s">
        <v>416</v>
      </c>
      <c r="O60" s="27"/>
      <c r="P60" s="27"/>
      <c r="Q60" s="22"/>
      <c r="R60" s="22">
        <v>93</v>
      </c>
      <c r="S60" s="27" t="str">
        <f t="shared" si="49"/>
        <v xml:space="preserve"> 93</v>
      </c>
      <c r="T60" s="28" t="str">
        <f t="shared" si="30"/>
        <v>MarianneMeyer</v>
      </c>
      <c r="U60" s="29">
        <f t="shared" si="31"/>
        <v>1</v>
      </c>
    </row>
    <row r="61" spans="1:21" s="36" customFormat="1" ht="12.75" customHeight="1" x14ac:dyDescent="0.2">
      <c r="A61" s="22">
        <f t="shared" si="4"/>
        <v>58</v>
      </c>
      <c r="B61" s="23" t="s">
        <v>18</v>
      </c>
      <c r="C61" s="20" t="s">
        <v>296</v>
      </c>
      <c r="D61" s="20" t="s">
        <v>185</v>
      </c>
      <c r="E61" s="22" t="s">
        <v>584</v>
      </c>
      <c r="F61" s="20"/>
      <c r="G61" s="20" t="s">
        <v>43</v>
      </c>
      <c r="H61" s="20" t="s">
        <v>417</v>
      </c>
      <c r="I61" s="20" t="s">
        <v>418</v>
      </c>
      <c r="J61" s="30">
        <v>48739</v>
      </c>
      <c r="K61" s="26" t="s">
        <v>22</v>
      </c>
      <c r="L61" s="40" t="s">
        <v>419</v>
      </c>
      <c r="M61" s="20"/>
      <c r="N61" s="27" t="s">
        <v>420</v>
      </c>
      <c r="O61" s="27"/>
      <c r="P61" s="27"/>
      <c r="Q61" s="22"/>
      <c r="R61" s="22">
        <v>93</v>
      </c>
      <c r="S61" s="27" t="str">
        <f t="shared" ref="S61:S62" si="50">CONCATENATE(Q61," ",R61)</f>
        <v xml:space="preserve"> 93</v>
      </c>
      <c r="T61" s="28" t="str">
        <f t="shared" si="30"/>
        <v>UrsulaMüller</v>
      </c>
      <c r="U61" s="29">
        <f t="shared" si="31"/>
        <v>1</v>
      </c>
    </row>
    <row r="62" spans="1:21" s="36" customFormat="1" ht="12.75" customHeight="1" x14ac:dyDescent="0.2">
      <c r="A62" s="22">
        <f t="shared" si="4"/>
        <v>59</v>
      </c>
      <c r="B62" s="23" t="s">
        <v>18</v>
      </c>
      <c r="C62" s="20" t="s">
        <v>340</v>
      </c>
      <c r="D62" s="20" t="s">
        <v>90</v>
      </c>
      <c r="E62" s="22" t="s">
        <v>583</v>
      </c>
      <c r="F62" s="20"/>
      <c r="G62" s="20" t="s">
        <v>421</v>
      </c>
      <c r="H62" s="20" t="s">
        <v>422</v>
      </c>
      <c r="I62" s="20" t="s">
        <v>423</v>
      </c>
      <c r="J62" s="30">
        <v>48624</v>
      </c>
      <c r="K62" s="26" t="s">
        <v>62</v>
      </c>
      <c r="L62" s="40" t="s">
        <v>424</v>
      </c>
      <c r="M62" s="20"/>
      <c r="N62" s="27" t="s">
        <v>425</v>
      </c>
      <c r="O62" s="27"/>
      <c r="P62" s="27"/>
      <c r="Q62" s="22"/>
      <c r="R62" s="22">
        <v>93</v>
      </c>
      <c r="S62" s="27" t="str">
        <f t="shared" si="50"/>
        <v xml:space="preserve"> 93</v>
      </c>
      <c r="T62" s="28" t="str">
        <f t="shared" si="30"/>
        <v>Wilhelm  Münch</v>
      </c>
      <c r="U62" s="29">
        <f t="shared" si="31"/>
        <v>1</v>
      </c>
    </row>
    <row r="63" spans="1:21" s="36" customFormat="1" ht="12.75" customHeight="1" x14ac:dyDescent="0.2">
      <c r="A63" s="22">
        <f t="shared" si="4"/>
        <v>60</v>
      </c>
      <c r="B63" s="23" t="s">
        <v>18</v>
      </c>
      <c r="C63" s="20" t="s">
        <v>44</v>
      </c>
      <c r="D63" s="20" t="s">
        <v>235</v>
      </c>
      <c r="E63" s="22" t="s">
        <v>583</v>
      </c>
      <c r="F63" s="20"/>
      <c r="G63" s="20" t="s">
        <v>167</v>
      </c>
      <c r="H63" s="20" t="s">
        <v>426</v>
      </c>
      <c r="I63" s="20" t="s">
        <v>427</v>
      </c>
      <c r="J63" s="30">
        <v>48619</v>
      </c>
      <c r="K63" s="26" t="s">
        <v>48</v>
      </c>
      <c r="L63" s="40" t="s">
        <v>428</v>
      </c>
      <c r="M63" s="20"/>
      <c r="N63" s="27"/>
      <c r="O63" s="27" t="s">
        <v>429</v>
      </c>
      <c r="P63" s="27"/>
      <c r="Q63" s="22"/>
      <c r="R63" s="22">
        <v>93</v>
      </c>
      <c r="S63" s="27" t="str">
        <f t="shared" ref="S63" si="51">CONCATENATE(Q63," ",R63)</f>
        <v xml:space="preserve"> 93</v>
      </c>
      <c r="T63" s="28" t="str">
        <f t="shared" si="30"/>
        <v>RalfMünstermann</v>
      </c>
      <c r="U63" s="29">
        <f t="shared" si="31"/>
        <v>1</v>
      </c>
    </row>
    <row r="64" spans="1:21" s="36" customFormat="1" ht="12.75" customHeight="1" x14ac:dyDescent="0.2">
      <c r="A64" s="22">
        <f t="shared" si="4"/>
        <v>61</v>
      </c>
      <c r="B64" s="23" t="s">
        <v>18</v>
      </c>
      <c r="C64" s="20" t="s">
        <v>430</v>
      </c>
      <c r="D64" s="20" t="s">
        <v>131</v>
      </c>
      <c r="E64" s="22" t="s">
        <v>584</v>
      </c>
      <c r="F64" s="20"/>
      <c r="G64" s="20" t="s">
        <v>65</v>
      </c>
      <c r="H64" s="20" t="s">
        <v>431</v>
      </c>
      <c r="I64" s="20" t="s">
        <v>432</v>
      </c>
      <c r="J64" s="30">
        <v>46419</v>
      </c>
      <c r="K64" s="26" t="s">
        <v>433</v>
      </c>
      <c r="L64" s="40" t="s">
        <v>434</v>
      </c>
      <c r="M64" s="20"/>
      <c r="N64" s="27" t="s">
        <v>435</v>
      </c>
      <c r="O64" s="27"/>
      <c r="P64" s="27"/>
      <c r="Q64" s="22"/>
      <c r="R64" s="22">
        <v>93</v>
      </c>
      <c r="S64" s="27" t="str">
        <f t="shared" ref="S64" si="52">CONCATENATE(Q64," ",R64)</f>
        <v xml:space="preserve"> 93</v>
      </c>
      <c r="T64" s="28" t="str">
        <f t="shared" si="30"/>
        <v>MariaNehling</v>
      </c>
      <c r="U64" s="29">
        <f t="shared" si="31"/>
        <v>1</v>
      </c>
    </row>
    <row r="65" spans="1:21" s="36" customFormat="1" x14ac:dyDescent="0.2">
      <c r="A65" s="22">
        <f t="shared" si="4"/>
        <v>62</v>
      </c>
      <c r="B65" s="23"/>
      <c r="C65" s="20" t="s">
        <v>280</v>
      </c>
      <c r="D65" s="20" t="s">
        <v>29</v>
      </c>
      <c r="E65" s="22" t="s">
        <v>583</v>
      </c>
      <c r="F65" s="20"/>
      <c r="G65" s="20" t="s">
        <v>184</v>
      </c>
      <c r="H65" s="20" t="s">
        <v>436</v>
      </c>
      <c r="I65" s="20" t="s">
        <v>246</v>
      </c>
      <c r="J65" s="25">
        <v>46354</v>
      </c>
      <c r="K65" s="26" t="s">
        <v>73</v>
      </c>
      <c r="L65" s="20"/>
      <c r="M65" s="20"/>
      <c r="N65" s="27" t="s">
        <v>437</v>
      </c>
      <c r="O65" s="27"/>
      <c r="P65" s="27"/>
      <c r="Q65" s="22"/>
      <c r="R65" s="22">
        <v>93</v>
      </c>
      <c r="S65" s="27" t="str">
        <f t="shared" ref="S65" si="53">CONCATENATE(Q65," ",R65)</f>
        <v xml:space="preserve"> 93</v>
      </c>
      <c r="T65" s="28" t="str">
        <f t="shared" si="30"/>
        <v>SiegfriedOsterholt</v>
      </c>
      <c r="U65" s="29">
        <f t="shared" si="31"/>
        <v>1</v>
      </c>
    </row>
    <row r="66" spans="1:21" s="36" customFormat="1" ht="12.75" customHeight="1" x14ac:dyDescent="0.2">
      <c r="A66" s="22">
        <f t="shared" si="4"/>
        <v>63</v>
      </c>
      <c r="B66" s="23"/>
      <c r="C66" s="20" t="s">
        <v>440</v>
      </c>
      <c r="D66" s="20" t="s">
        <v>15</v>
      </c>
      <c r="E66" s="22" t="s">
        <v>583</v>
      </c>
      <c r="F66" s="20"/>
      <c r="G66" s="20" t="s">
        <v>269</v>
      </c>
      <c r="H66" s="20" t="s">
        <v>439</v>
      </c>
      <c r="I66" s="20" t="s">
        <v>441</v>
      </c>
      <c r="J66" s="30">
        <v>48712</v>
      </c>
      <c r="K66" s="26" t="s">
        <v>64</v>
      </c>
      <c r="L66" s="20"/>
      <c r="M66" s="20"/>
      <c r="N66" s="27"/>
      <c r="O66" s="27"/>
      <c r="P66" s="27"/>
      <c r="Q66" s="22"/>
      <c r="R66" s="22">
        <v>93</v>
      </c>
      <c r="S66" s="27" t="str">
        <f t="shared" ref="S66" si="54">CONCATENATE(Q66," ",R66)</f>
        <v xml:space="preserve"> 93</v>
      </c>
      <c r="T66" s="28" t="str">
        <f t="shared" si="30"/>
        <v>StephanPollmann</v>
      </c>
      <c r="U66" s="29">
        <f t="shared" si="31"/>
        <v>1</v>
      </c>
    </row>
    <row r="67" spans="1:21" s="36" customFormat="1" ht="12.75" customHeight="1" x14ac:dyDescent="0.2">
      <c r="A67" s="22">
        <f t="shared" si="4"/>
        <v>64</v>
      </c>
      <c r="B67" s="23" t="s">
        <v>18</v>
      </c>
      <c r="C67" s="20" t="s">
        <v>379</v>
      </c>
      <c r="D67" s="20" t="s">
        <v>131</v>
      </c>
      <c r="E67" s="22" t="s">
        <v>584</v>
      </c>
      <c r="F67" s="20"/>
      <c r="G67" s="20" t="s">
        <v>210</v>
      </c>
      <c r="H67" s="20" t="s">
        <v>442</v>
      </c>
      <c r="I67" s="20" t="s">
        <v>443</v>
      </c>
      <c r="J67" s="30">
        <v>48599</v>
      </c>
      <c r="K67" s="26" t="s">
        <v>25</v>
      </c>
      <c r="L67" s="40" t="s">
        <v>444</v>
      </c>
      <c r="N67" s="39" t="s">
        <v>445</v>
      </c>
      <c r="O67" s="27"/>
      <c r="P67" s="27"/>
      <c r="Q67" s="22"/>
      <c r="R67" s="22">
        <v>93</v>
      </c>
      <c r="S67" s="27" t="str">
        <f t="shared" ref="S67" si="55">CONCATENATE(Q67," ",R67)</f>
        <v xml:space="preserve"> 93</v>
      </c>
      <c r="T67" s="28" t="str">
        <f t="shared" si="30"/>
        <v>AnkeRehorst</v>
      </c>
      <c r="U67" s="29">
        <f t="shared" si="31"/>
        <v>1</v>
      </c>
    </row>
    <row r="68" spans="1:21" s="36" customFormat="1" ht="12.75" customHeight="1" x14ac:dyDescent="0.2">
      <c r="A68" s="22">
        <f t="shared" si="4"/>
        <v>65</v>
      </c>
      <c r="B68" s="23"/>
      <c r="C68" s="20" t="s">
        <v>446</v>
      </c>
      <c r="D68" s="20" t="s">
        <v>90</v>
      </c>
      <c r="E68" s="22" t="s">
        <v>583</v>
      </c>
      <c r="F68" s="20"/>
      <c r="G68" s="20" t="s">
        <v>89</v>
      </c>
      <c r="H68" s="20" t="s">
        <v>447</v>
      </c>
      <c r="I68" s="20" t="s">
        <v>448</v>
      </c>
      <c r="J68" s="30">
        <v>46399</v>
      </c>
      <c r="K68" s="26" t="s">
        <v>213</v>
      </c>
      <c r="L68" s="20"/>
      <c r="M68" s="20"/>
      <c r="N68" s="27" t="s">
        <v>449</v>
      </c>
      <c r="O68" s="27"/>
      <c r="P68" s="27" t="s">
        <v>450</v>
      </c>
      <c r="Q68" s="22"/>
      <c r="R68" s="22">
        <v>93</v>
      </c>
      <c r="S68" s="27" t="str">
        <f t="shared" ref="S68" si="56">CONCATENATE(Q68," ",R68)</f>
        <v xml:space="preserve"> 93</v>
      </c>
      <c r="T68" s="28" t="str">
        <f t="shared" ref="T68:T101" si="57">G68&amp;H68</f>
        <v>HeinzRenzel</v>
      </c>
      <c r="U68" s="29">
        <f t="shared" ref="U68:U99" si="58">COUNTIF(T:T,T68)</f>
        <v>1</v>
      </c>
    </row>
    <row r="69" spans="1:21" s="36" customFormat="1" ht="12.75" customHeight="1" x14ac:dyDescent="0.2">
      <c r="A69" s="22">
        <f t="shared" si="4"/>
        <v>66</v>
      </c>
      <c r="B69" s="31"/>
      <c r="C69" s="32" t="s">
        <v>237</v>
      </c>
      <c r="D69" s="32" t="s">
        <v>90</v>
      </c>
      <c r="E69" s="39" t="s">
        <v>583</v>
      </c>
      <c r="F69" s="32"/>
      <c r="G69" s="32" t="s">
        <v>227</v>
      </c>
      <c r="H69" s="32" t="s">
        <v>451</v>
      </c>
      <c r="I69" s="32" t="s">
        <v>452</v>
      </c>
      <c r="J69" s="33">
        <v>48624</v>
      </c>
      <c r="K69" s="34" t="s">
        <v>171</v>
      </c>
      <c r="L69" s="32"/>
      <c r="M69" s="32"/>
      <c r="N69" s="37" t="s">
        <v>453</v>
      </c>
      <c r="O69" s="39"/>
      <c r="P69" s="37"/>
      <c r="Q69" s="39"/>
      <c r="R69" s="39">
        <v>93</v>
      </c>
      <c r="S69" s="27" t="str">
        <f t="shared" ref="S69:S71" si="59">CONCATENATE(Q69," ",R69)</f>
        <v xml:space="preserve"> 93</v>
      </c>
      <c r="T69" s="28" t="str">
        <f t="shared" si="57"/>
        <v>FriedrichRoters</v>
      </c>
      <c r="U69" s="29">
        <f t="shared" si="58"/>
        <v>1</v>
      </c>
    </row>
    <row r="70" spans="1:21" s="36" customFormat="1" ht="12.75" customHeight="1" x14ac:dyDescent="0.2">
      <c r="A70" s="22">
        <f t="shared" ref="A70:A101" si="60">A69+1</f>
        <v>67</v>
      </c>
      <c r="B70" s="23" t="s">
        <v>107</v>
      </c>
      <c r="C70" s="20" t="s">
        <v>438</v>
      </c>
      <c r="D70" s="20" t="s">
        <v>90</v>
      </c>
      <c r="E70" s="22" t="s">
        <v>583</v>
      </c>
      <c r="F70" s="20"/>
      <c r="G70" s="20" t="s">
        <v>295</v>
      </c>
      <c r="H70" s="20" t="s">
        <v>454</v>
      </c>
      <c r="I70" s="20" t="s">
        <v>455</v>
      </c>
      <c r="J70" s="30">
        <v>48712</v>
      </c>
      <c r="K70" s="26" t="s">
        <v>64</v>
      </c>
      <c r="L70" s="40" t="s">
        <v>456</v>
      </c>
      <c r="M70" s="20"/>
      <c r="N70" s="27" t="s">
        <v>457</v>
      </c>
      <c r="O70" s="27"/>
      <c r="P70" s="27"/>
      <c r="Q70" s="22"/>
      <c r="R70" s="22">
        <v>93</v>
      </c>
      <c r="S70" s="27" t="str">
        <f t="shared" si="59"/>
        <v xml:space="preserve"> 93</v>
      </c>
      <c r="T70" s="28" t="str">
        <f t="shared" si="57"/>
        <v>ElmarRotherm</v>
      </c>
      <c r="U70" s="29">
        <f t="shared" si="58"/>
        <v>1</v>
      </c>
    </row>
    <row r="71" spans="1:21" ht="12.75" customHeight="1" x14ac:dyDescent="0.2">
      <c r="A71" s="22">
        <f t="shared" si="60"/>
        <v>68</v>
      </c>
      <c r="B71" s="23" t="s">
        <v>18</v>
      </c>
      <c r="C71" s="20" t="s">
        <v>114</v>
      </c>
      <c r="D71" s="20" t="s">
        <v>90</v>
      </c>
      <c r="E71" s="22" t="s">
        <v>583</v>
      </c>
      <c r="G71" s="20" t="s">
        <v>104</v>
      </c>
      <c r="H71" s="20" t="s">
        <v>458</v>
      </c>
      <c r="I71" s="20" t="s">
        <v>459</v>
      </c>
      <c r="J71" s="30">
        <v>46325</v>
      </c>
      <c r="K71" s="26" t="s">
        <v>115</v>
      </c>
      <c r="L71" s="20" t="s">
        <v>460</v>
      </c>
      <c r="N71" s="27" t="s">
        <v>461</v>
      </c>
      <c r="R71" s="22">
        <v>93</v>
      </c>
      <c r="S71" s="27" t="str">
        <f t="shared" si="59"/>
        <v xml:space="preserve"> 93</v>
      </c>
      <c r="T71" s="28" t="str">
        <f t="shared" si="57"/>
        <v>ChristianRottstegge</v>
      </c>
      <c r="U71" s="29">
        <f t="shared" si="58"/>
        <v>1</v>
      </c>
    </row>
    <row r="72" spans="1:21" s="36" customFormat="1" ht="12.75" customHeight="1" x14ac:dyDescent="0.2">
      <c r="A72" s="22">
        <f t="shared" si="60"/>
        <v>69</v>
      </c>
      <c r="B72" s="23" t="s">
        <v>18</v>
      </c>
      <c r="C72" s="20" t="s">
        <v>176</v>
      </c>
      <c r="D72" s="20" t="s">
        <v>90</v>
      </c>
      <c r="E72" s="22" t="s">
        <v>583</v>
      </c>
      <c r="F72" s="20"/>
      <c r="G72" s="20" t="s">
        <v>102</v>
      </c>
      <c r="H72" s="20" t="s">
        <v>462</v>
      </c>
      <c r="I72" s="20" t="s">
        <v>463</v>
      </c>
      <c r="J72" s="30">
        <v>46348</v>
      </c>
      <c r="K72" s="26" t="s">
        <v>139</v>
      </c>
      <c r="L72" s="40" t="s">
        <v>464</v>
      </c>
      <c r="M72" s="20"/>
      <c r="N72" s="27" t="s">
        <v>465</v>
      </c>
      <c r="O72" s="27"/>
      <c r="P72" s="27"/>
      <c r="Q72" s="22"/>
      <c r="R72" s="22">
        <v>93</v>
      </c>
      <c r="S72" s="27" t="str">
        <f t="shared" ref="S72" si="61">CONCATENATE(Q72," ",R72)</f>
        <v xml:space="preserve"> 93</v>
      </c>
      <c r="T72" s="28" t="str">
        <f t="shared" si="57"/>
        <v>NorbertSabellek</v>
      </c>
      <c r="U72" s="29">
        <f t="shared" si="58"/>
        <v>1</v>
      </c>
    </row>
    <row r="73" spans="1:21" s="36" customFormat="1" ht="12.75" customHeight="1" x14ac:dyDescent="0.2">
      <c r="A73" s="22">
        <f t="shared" si="60"/>
        <v>70</v>
      </c>
      <c r="B73" s="23" t="s">
        <v>18</v>
      </c>
      <c r="C73" s="20" t="s">
        <v>290</v>
      </c>
      <c r="D73" s="20" t="s">
        <v>29</v>
      </c>
      <c r="E73" s="22" t="s">
        <v>583</v>
      </c>
      <c r="F73" s="20"/>
      <c r="G73" s="20" t="s">
        <v>144</v>
      </c>
      <c r="H73" s="20" t="s">
        <v>466</v>
      </c>
      <c r="I73" s="20" t="s">
        <v>467</v>
      </c>
      <c r="J73" s="30">
        <v>48739</v>
      </c>
      <c r="K73" s="26" t="s">
        <v>68</v>
      </c>
      <c r="L73" s="40" t="s">
        <v>468</v>
      </c>
      <c r="M73" s="20"/>
      <c r="N73" s="27" t="s">
        <v>469</v>
      </c>
      <c r="O73" s="27"/>
      <c r="P73" s="27"/>
      <c r="Q73" s="22"/>
      <c r="R73" s="22">
        <v>93</v>
      </c>
      <c r="S73" s="27" t="str">
        <f t="shared" ref="S73" si="62">CONCATENATE(Q73," ",R73)</f>
        <v xml:space="preserve"> 93</v>
      </c>
      <c r="T73" s="28" t="str">
        <f t="shared" si="57"/>
        <v>HelmutSchiermann</v>
      </c>
      <c r="U73" s="29">
        <f t="shared" si="58"/>
        <v>1</v>
      </c>
    </row>
    <row r="74" spans="1:21" s="36" customFormat="1" ht="12.75" customHeight="1" x14ac:dyDescent="0.2">
      <c r="A74" s="22">
        <f t="shared" si="60"/>
        <v>71</v>
      </c>
      <c r="B74" s="23"/>
      <c r="C74" s="20" t="s">
        <v>254</v>
      </c>
      <c r="D74" s="20" t="s">
        <v>29</v>
      </c>
      <c r="E74" s="22" t="s">
        <v>583</v>
      </c>
      <c r="F74" s="20"/>
      <c r="G74" s="20" t="s">
        <v>471</v>
      </c>
      <c r="H74" s="20" t="s">
        <v>470</v>
      </c>
      <c r="I74" s="20"/>
      <c r="J74" s="30">
        <v>48712</v>
      </c>
      <c r="K74" s="26" t="s">
        <v>140</v>
      </c>
      <c r="L74" s="20"/>
      <c r="M74" s="20"/>
      <c r="N74" s="27" t="s">
        <v>472</v>
      </c>
      <c r="O74" s="27"/>
      <c r="P74" s="27"/>
      <c r="Q74" s="22"/>
      <c r="R74" s="22">
        <v>93</v>
      </c>
      <c r="S74" s="27" t="str">
        <f t="shared" ref="S74" si="63">CONCATENATE(Q74," ",R74)</f>
        <v xml:space="preserve"> 93</v>
      </c>
      <c r="T74" s="28" t="str">
        <f t="shared" si="57"/>
        <v>Heinz-PeterSchulz</v>
      </c>
      <c r="U74" s="29">
        <f t="shared" si="58"/>
        <v>1</v>
      </c>
    </row>
    <row r="75" spans="1:21" s="36" customFormat="1" ht="12.75" customHeight="1" x14ac:dyDescent="0.2">
      <c r="A75" s="22">
        <f t="shared" si="60"/>
        <v>72</v>
      </c>
      <c r="B75" s="23" t="s">
        <v>18</v>
      </c>
      <c r="C75" s="20" t="s">
        <v>369</v>
      </c>
      <c r="D75" s="20" t="s">
        <v>131</v>
      </c>
      <c r="E75" s="22" t="s">
        <v>584</v>
      </c>
      <c r="F75" s="20"/>
      <c r="G75" s="20" t="s">
        <v>65</v>
      </c>
      <c r="H75" s="20" t="s">
        <v>473</v>
      </c>
      <c r="I75" s="20" t="s">
        <v>474</v>
      </c>
      <c r="J75" s="30">
        <v>46325</v>
      </c>
      <c r="K75" s="26" t="s">
        <v>214</v>
      </c>
      <c r="L75" s="40" t="s">
        <v>475</v>
      </c>
      <c r="M75" s="20"/>
      <c r="N75" s="27" t="s">
        <v>476</v>
      </c>
      <c r="O75" s="27"/>
      <c r="P75" s="27"/>
      <c r="Q75" s="22"/>
      <c r="R75" s="22">
        <v>93</v>
      </c>
      <c r="S75" s="27" t="str">
        <f t="shared" ref="S75:S77" si="64">CONCATENATE(Q75," ",R75)</f>
        <v xml:space="preserve"> 93</v>
      </c>
      <c r="T75" s="28" t="str">
        <f t="shared" si="57"/>
        <v>MariaSchwane</v>
      </c>
      <c r="U75" s="29">
        <f t="shared" si="58"/>
        <v>1</v>
      </c>
    </row>
    <row r="76" spans="1:21" s="36" customFormat="1" ht="12.75" customHeight="1" x14ac:dyDescent="0.2">
      <c r="A76" s="22">
        <f t="shared" si="60"/>
        <v>73</v>
      </c>
      <c r="B76" s="23" t="s">
        <v>18</v>
      </c>
      <c r="C76" s="20"/>
      <c r="D76" s="20" t="s">
        <v>85</v>
      </c>
      <c r="E76" s="22"/>
      <c r="F76" s="20"/>
      <c r="G76" s="20" t="s">
        <v>477</v>
      </c>
      <c r="H76" s="20" t="s">
        <v>473</v>
      </c>
      <c r="I76" s="20" t="s">
        <v>478</v>
      </c>
      <c r="J76" s="30">
        <v>46325</v>
      </c>
      <c r="K76" s="26" t="s">
        <v>14</v>
      </c>
      <c r="L76" s="40" t="s">
        <v>479</v>
      </c>
      <c r="M76" s="20"/>
      <c r="N76" s="27" t="s">
        <v>480</v>
      </c>
      <c r="O76" s="27" t="s">
        <v>481</v>
      </c>
      <c r="P76" s="27"/>
      <c r="Q76" s="22"/>
      <c r="R76" s="22">
        <v>93</v>
      </c>
      <c r="S76" s="27" t="str">
        <f t="shared" si="64"/>
        <v xml:space="preserve"> 93</v>
      </c>
      <c r="T76" s="28" t="str">
        <f t="shared" si="57"/>
        <v>Walter u. AnnegretSchwane</v>
      </c>
      <c r="U76" s="29">
        <f t="shared" si="58"/>
        <v>1</v>
      </c>
    </row>
    <row r="77" spans="1:21" s="36" customFormat="1" ht="12.75" customHeight="1" x14ac:dyDescent="0.2">
      <c r="A77" s="22">
        <f t="shared" si="60"/>
        <v>74</v>
      </c>
      <c r="B77" s="23" t="s">
        <v>18</v>
      </c>
      <c r="C77" s="20" t="s">
        <v>446</v>
      </c>
      <c r="D77" s="20" t="s">
        <v>101</v>
      </c>
      <c r="E77" s="22" t="s">
        <v>584</v>
      </c>
      <c r="F77" s="20"/>
      <c r="G77" s="20" t="s">
        <v>182</v>
      </c>
      <c r="H77" s="20" t="s">
        <v>482</v>
      </c>
      <c r="I77" s="20" t="s">
        <v>483</v>
      </c>
      <c r="J77" s="30">
        <v>46399</v>
      </c>
      <c r="K77" s="26" t="s">
        <v>242</v>
      </c>
      <c r="L77" s="40" t="s">
        <v>484</v>
      </c>
      <c r="M77" s="20"/>
      <c r="N77" s="27" t="s">
        <v>485</v>
      </c>
      <c r="O77" s="27"/>
      <c r="P77" s="27"/>
      <c r="Q77" s="22"/>
      <c r="R77" s="22">
        <v>93</v>
      </c>
      <c r="S77" s="27" t="str">
        <f t="shared" si="64"/>
        <v xml:space="preserve"> 93</v>
      </c>
      <c r="T77" s="28" t="str">
        <f t="shared" si="57"/>
        <v>HeikeSchwarz-Schröer</v>
      </c>
      <c r="U77" s="29">
        <f t="shared" si="58"/>
        <v>1</v>
      </c>
    </row>
    <row r="78" spans="1:21" s="36" customFormat="1" ht="12.75" customHeight="1" x14ac:dyDescent="0.2">
      <c r="A78" s="22">
        <f t="shared" si="60"/>
        <v>75</v>
      </c>
      <c r="B78" s="23" t="s">
        <v>18</v>
      </c>
      <c r="C78" s="20" t="s">
        <v>244</v>
      </c>
      <c r="D78" s="20" t="s">
        <v>29</v>
      </c>
      <c r="E78" s="22" t="s">
        <v>583</v>
      </c>
      <c r="F78" s="20"/>
      <c r="G78" s="20" t="s">
        <v>77</v>
      </c>
      <c r="H78" s="20" t="s">
        <v>486</v>
      </c>
      <c r="I78" s="20" t="s">
        <v>487</v>
      </c>
      <c r="J78" s="30">
        <v>48703</v>
      </c>
      <c r="K78" s="26" t="s">
        <v>27</v>
      </c>
      <c r="L78" s="40" t="s">
        <v>488</v>
      </c>
      <c r="M78" s="20"/>
      <c r="N78" s="27"/>
      <c r="O78" s="27" t="s">
        <v>489</v>
      </c>
      <c r="P78" s="27"/>
      <c r="Q78" s="22"/>
      <c r="R78" s="22">
        <v>93</v>
      </c>
      <c r="S78" s="27" t="str">
        <f t="shared" ref="S78" si="65">CONCATENATE(Q78," ",R78)</f>
        <v xml:space="preserve"> 93</v>
      </c>
      <c r="T78" s="28" t="str">
        <f t="shared" si="57"/>
        <v>UlrichSöbbing</v>
      </c>
      <c r="U78" s="29">
        <f t="shared" si="58"/>
        <v>1</v>
      </c>
    </row>
    <row r="79" spans="1:21" s="36" customFormat="1" ht="12.75" customHeight="1" x14ac:dyDescent="0.2">
      <c r="A79" s="22">
        <f t="shared" si="60"/>
        <v>76</v>
      </c>
      <c r="B79" s="23" t="s">
        <v>18</v>
      </c>
      <c r="C79" s="20" t="s">
        <v>94</v>
      </c>
      <c r="D79" s="20" t="s">
        <v>90</v>
      </c>
      <c r="E79" s="22" t="s">
        <v>583</v>
      </c>
      <c r="F79" s="20"/>
      <c r="G79" s="20" t="s">
        <v>20</v>
      </c>
      <c r="H79" s="20" t="s">
        <v>490</v>
      </c>
      <c r="I79" s="24" t="s">
        <v>491</v>
      </c>
      <c r="J79" s="44">
        <v>46325</v>
      </c>
      <c r="K79" s="26" t="s">
        <v>78</v>
      </c>
      <c r="L79" s="40" t="s">
        <v>492</v>
      </c>
      <c r="M79" s="20"/>
      <c r="N79" s="27" t="s">
        <v>493</v>
      </c>
      <c r="O79" s="27"/>
      <c r="P79" s="27"/>
      <c r="Q79" s="22"/>
      <c r="R79" s="22">
        <v>93</v>
      </c>
      <c r="S79" s="27" t="str">
        <f t="shared" ref="S79" si="66">CONCATENATE(Q79," ",R79)</f>
        <v xml:space="preserve"> 93</v>
      </c>
      <c r="T79" s="28" t="str">
        <f t="shared" si="57"/>
        <v>WernerStenkamp</v>
      </c>
      <c r="U79" s="29">
        <f t="shared" si="58"/>
        <v>1</v>
      </c>
    </row>
    <row r="80" spans="1:21" s="36" customFormat="1" ht="12.75" customHeight="1" x14ac:dyDescent="0.2">
      <c r="A80" s="22">
        <f t="shared" si="60"/>
        <v>77</v>
      </c>
      <c r="B80" s="23" t="s">
        <v>18</v>
      </c>
      <c r="C80" s="20" t="s">
        <v>277</v>
      </c>
      <c r="D80" s="20" t="s">
        <v>494</v>
      </c>
      <c r="E80" s="22" t="s">
        <v>583</v>
      </c>
      <c r="F80" s="20"/>
      <c r="G80" s="20" t="s">
        <v>143</v>
      </c>
      <c r="H80" s="20" t="s">
        <v>495</v>
      </c>
      <c r="I80" s="20" t="s">
        <v>496</v>
      </c>
      <c r="J80" s="30">
        <v>46419</v>
      </c>
      <c r="K80" s="26" t="s">
        <v>88</v>
      </c>
      <c r="L80" s="40" t="s">
        <v>497</v>
      </c>
      <c r="M80" s="20" t="s">
        <v>498</v>
      </c>
      <c r="N80" s="27" t="s">
        <v>498</v>
      </c>
      <c r="O80" s="27"/>
      <c r="P80" s="27"/>
      <c r="Q80" s="22"/>
      <c r="R80" s="22">
        <v>93</v>
      </c>
      <c r="S80" s="27" t="str">
        <f t="shared" ref="S80" si="67">CONCATENATE(Q80," ",R80)</f>
        <v xml:space="preserve"> 93</v>
      </c>
      <c r="T80" s="28" t="str">
        <f t="shared" si="57"/>
        <v>ClemensStockhorst</v>
      </c>
      <c r="U80" s="29">
        <f t="shared" si="58"/>
        <v>1</v>
      </c>
    </row>
    <row r="81" spans="1:21" s="36" customFormat="1" ht="12.75" customHeight="1" x14ac:dyDescent="0.2">
      <c r="A81" s="22">
        <f t="shared" si="60"/>
        <v>78</v>
      </c>
      <c r="B81" s="23"/>
      <c r="C81" s="20" t="s">
        <v>280</v>
      </c>
      <c r="D81" s="20" t="s">
        <v>499</v>
      </c>
      <c r="E81" s="22" t="s">
        <v>584</v>
      </c>
      <c r="F81" s="20"/>
      <c r="G81" s="20" t="s">
        <v>76</v>
      </c>
      <c r="H81" s="20" t="s">
        <v>500</v>
      </c>
      <c r="I81" s="20" t="s">
        <v>501</v>
      </c>
      <c r="J81" s="30">
        <v>46354</v>
      </c>
      <c r="K81" s="26" t="s">
        <v>73</v>
      </c>
      <c r="L81" s="20"/>
      <c r="M81" s="20"/>
      <c r="N81" s="27" t="s">
        <v>502</v>
      </c>
      <c r="O81" s="27"/>
      <c r="P81" s="27"/>
      <c r="Q81" s="22"/>
      <c r="R81" s="22">
        <v>93</v>
      </c>
      <c r="S81" s="27" t="str">
        <f t="shared" ref="S81:S83" si="68">CONCATENATE(Q81," ",R81)</f>
        <v xml:space="preserve"> 93</v>
      </c>
      <c r="T81" s="28" t="str">
        <f t="shared" si="57"/>
        <v>GertrudTecker</v>
      </c>
      <c r="U81" s="29">
        <f t="shared" si="58"/>
        <v>1</v>
      </c>
    </row>
    <row r="82" spans="1:21" s="36" customFormat="1" ht="12.75" customHeight="1" x14ac:dyDescent="0.2">
      <c r="A82" s="22">
        <f t="shared" si="60"/>
        <v>79</v>
      </c>
      <c r="B82" s="23" t="s">
        <v>18</v>
      </c>
      <c r="C82" s="20" t="s">
        <v>504</v>
      </c>
      <c r="D82" s="20" t="s">
        <v>29</v>
      </c>
      <c r="E82" s="22" t="s">
        <v>583</v>
      </c>
      <c r="F82" s="20"/>
      <c r="G82" s="20" t="s">
        <v>129</v>
      </c>
      <c r="H82" s="20" t="s">
        <v>503</v>
      </c>
      <c r="I82" s="20" t="s">
        <v>505</v>
      </c>
      <c r="J82" s="30">
        <v>46397</v>
      </c>
      <c r="K82" s="26" t="s">
        <v>23</v>
      </c>
      <c r="L82" s="40" t="s">
        <v>506</v>
      </c>
      <c r="M82" s="20"/>
      <c r="N82" s="27" t="s">
        <v>507</v>
      </c>
      <c r="O82" s="27"/>
      <c r="P82" s="27"/>
      <c r="Q82" s="22"/>
      <c r="R82" s="22">
        <v>93</v>
      </c>
      <c r="S82" s="27" t="str">
        <f t="shared" si="68"/>
        <v xml:space="preserve"> 93</v>
      </c>
      <c r="T82" s="28" t="str">
        <f t="shared" si="57"/>
        <v>AugustTelaar</v>
      </c>
      <c r="U82" s="29">
        <f t="shared" si="58"/>
        <v>1</v>
      </c>
    </row>
    <row r="83" spans="1:21" s="36" customFormat="1" ht="12.75" customHeight="1" x14ac:dyDescent="0.2">
      <c r="A83" s="22">
        <f t="shared" si="60"/>
        <v>80</v>
      </c>
      <c r="B83" s="23" t="s">
        <v>18</v>
      </c>
      <c r="C83" s="20" t="s">
        <v>194</v>
      </c>
      <c r="D83" s="20" t="s">
        <v>80</v>
      </c>
      <c r="E83" s="22" t="s">
        <v>583</v>
      </c>
      <c r="F83" s="20"/>
      <c r="G83" s="20" t="s">
        <v>72</v>
      </c>
      <c r="H83" s="20" t="s">
        <v>503</v>
      </c>
      <c r="I83" s="20" t="s">
        <v>508</v>
      </c>
      <c r="J83" s="30">
        <v>46325</v>
      </c>
      <c r="K83" s="26" t="s">
        <v>61</v>
      </c>
      <c r="L83" s="40" t="s">
        <v>509</v>
      </c>
      <c r="M83" s="20"/>
      <c r="N83" s="27" t="s">
        <v>510</v>
      </c>
      <c r="O83" s="27"/>
      <c r="P83" s="27"/>
      <c r="Q83" s="22"/>
      <c r="R83" s="22">
        <v>93</v>
      </c>
      <c r="S83" s="27" t="str">
        <f t="shared" si="68"/>
        <v xml:space="preserve"> 93</v>
      </c>
      <c r="T83" s="28" t="str">
        <f t="shared" si="57"/>
        <v>JosefTelaar</v>
      </c>
      <c r="U83" s="29">
        <f t="shared" si="58"/>
        <v>1</v>
      </c>
    </row>
    <row r="84" spans="1:21" s="36" customFormat="1" ht="12.75" customHeight="1" x14ac:dyDescent="0.2">
      <c r="A84" s="22">
        <f t="shared" si="60"/>
        <v>81</v>
      </c>
      <c r="B84" s="23" t="s">
        <v>18</v>
      </c>
      <c r="C84" s="20" t="s">
        <v>114</v>
      </c>
      <c r="D84" s="20" t="s">
        <v>29</v>
      </c>
      <c r="E84" s="22" t="s">
        <v>583</v>
      </c>
      <c r="F84" s="20"/>
      <c r="G84" s="20" t="s">
        <v>50</v>
      </c>
      <c r="H84" s="20" t="s">
        <v>511</v>
      </c>
      <c r="I84" s="20" t="s">
        <v>512</v>
      </c>
      <c r="J84" s="30">
        <v>46325</v>
      </c>
      <c r="K84" s="26" t="s">
        <v>14</v>
      </c>
      <c r="L84" s="40" t="s">
        <v>513</v>
      </c>
      <c r="M84" s="20"/>
      <c r="N84" s="27" t="s">
        <v>514</v>
      </c>
      <c r="O84" s="27"/>
      <c r="P84" s="27"/>
      <c r="Q84" s="22"/>
      <c r="R84" s="22">
        <v>93</v>
      </c>
      <c r="S84" s="27" t="str">
        <f t="shared" ref="S84:S85" si="69">CONCATENATE(Q84," ",R84)</f>
        <v xml:space="preserve"> 93</v>
      </c>
      <c r="T84" s="28" t="str">
        <f t="shared" si="57"/>
        <v>WalterTenbusch</v>
      </c>
      <c r="U84" s="29">
        <f t="shared" si="58"/>
        <v>1</v>
      </c>
    </row>
    <row r="85" spans="1:21" s="36" customFormat="1" ht="12.75" customHeight="1" x14ac:dyDescent="0.2">
      <c r="A85" s="22">
        <f t="shared" si="60"/>
        <v>82</v>
      </c>
      <c r="B85" s="23" t="s">
        <v>18</v>
      </c>
      <c r="C85" s="20" t="s">
        <v>504</v>
      </c>
      <c r="D85" s="20" t="s">
        <v>90</v>
      </c>
      <c r="E85" s="22" t="s">
        <v>583</v>
      </c>
      <c r="F85" s="20"/>
      <c r="G85" s="20" t="s">
        <v>92</v>
      </c>
      <c r="H85" s="20" t="s">
        <v>515</v>
      </c>
      <c r="I85" s="20" t="s">
        <v>516</v>
      </c>
      <c r="J85" s="30">
        <v>46397</v>
      </c>
      <c r="K85" s="26" t="s">
        <v>23</v>
      </c>
      <c r="L85" s="20"/>
      <c r="M85" s="20"/>
      <c r="N85" s="27" t="s">
        <v>517</v>
      </c>
      <c r="O85" s="27"/>
      <c r="P85" s="27"/>
      <c r="Q85" s="22"/>
      <c r="R85" s="22">
        <v>93</v>
      </c>
      <c r="S85" s="27" t="str">
        <f t="shared" si="69"/>
        <v xml:space="preserve"> 93</v>
      </c>
      <c r="T85" s="28" t="str">
        <f t="shared" si="57"/>
        <v>BernhardTenhofen</v>
      </c>
      <c r="U85" s="29">
        <f t="shared" si="58"/>
        <v>1</v>
      </c>
    </row>
    <row r="86" spans="1:21" s="36" customFormat="1" ht="12.75" customHeight="1" x14ac:dyDescent="0.2">
      <c r="A86" s="22">
        <f t="shared" si="60"/>
        <v>83</v>
      </c>
      <c r="B86" s="23" t="s">
        <v>18</v>
      </c>
      <c r="C86" s="20" t="s">
        <v>285</v>
      </c>
      <c r="D86" s="20" t="s">
        <v>29</v>
      </c>
      <c r="E86" s="22" t="s">
        <v>583</v>
      </c>
      <c r="F86" s="20"/>
      <c r="G86" s="20" t="s">
        <v>116</v>
      </c>
      <c r="H86" s="20" t="s">
        <v>518</v>
      </c>
      <c r="I86" s="20" t="s">
        <v>519</v>
      </c>
      <c r="J86" s="30">
        <v>48683</v>
      </c>
      <c r="K86" s="26" t="s">
        <v>19</v>
      </c>
      <c r="L86" s="40" t="s">
        <v>520</v>
      </c>
      <c r="M86" s="20"/>
      <c r="N86" s="27" t="s">
        <v>521</v>
      </c>
      <c r="O86" s="27"/>
      <c r="P86" s="27"/>
      <c r="Q86" s="22"/>
      <c r="R86" s="22">
        <v>93</v>
      </c>
      <c r="S86" s="27" t="str">
        <f t="shared" ref="S86:S87" si="70">CONCATENATE(Q86," ",R86)</f>
        <v xml:space="preserve"> 93</v>
      </c>
      <c r="T86" s="28" t="str">
        <f t="shared" si="57"/>
        <v>MatthiasThesing</v>
      </c>
      <c r="U86" s="29">
        <f t="shared" si="58"/>
        <v>1</v>
      </c>
    </row>
    <row r="87" spans="1:21" s="36" customFormat="1" ht="12.75" customHeight="1" x14ac:dyDescent="0.2">
      <c r="A87" s="22">
        <f t="shared" si="60"/>
        <v>84</v>
      </c>
      <c r="B87" s="23"/>
      <c r="C87" s="20" t="s">
        <v>340</v>
      </c>
      <c r="D87" s="20" t="s">
        <v>29</v>
      </c>
      <c r="E87" s="22" t="s">
        <v>583</v>
      </c>
      <c r="F87" s="20"/>
      <c r="G87" s="20" t="s">
        <v>91</v>
      </c>
      <c r="H87" s="20" t="s">
        <v>522</v>
      </c>
      <c r="I87" s="20" t="s">
        <v>523</v>
      </c>
      <c r="J87" s="30">
        <v>48624</v>
      </c>
      <c r="K87" s="26" t="s">
        <v>62</v>
      </c>
      <c r="L87" s="20"/>
      <c r="M87" s="20"/>
      <c r="N87" s="27" t="s">
        <v>524</v>
      </c>
      <c r="O87" s="27"/>
      <c r="P87" s="27"/>
      <c r="Q87" s="22"/>
      <c r="R87" s="22">
        <v>93</v>
      </c>
      <c r="S87" s="27" t="str">
        <f t="shared" si="70"/>
        <v xml:space="preserve"> 93</v>
      </c>
      <c r="T87" s="28" t="str">
        <f t="shared" si="57"/>
        <v>LotharTietmeyer</v>
      </c>
      <c r="U87" s="29">
        <f t="shared" si="58"/>
        <v>1</v>
      </c>
    </row>
    <row r="88" spans="1:21" ht="12.75" customHeight="1" x14ac:dyDescent="0.2">
      <c r="A88" s="22">
        <f t="shared" si="60"/>
        <v>85</v>
      </c>
      <c r="B88" s="23" t="s">
        <v>18</v>
      </c>
      <c r="C88" s="20" t="s">
        <v>525</v>
      </c>
      <c r="D88" s="20" t="s">
        <v>90</v>
      </c>
      <c r="E88" s="22" t="s">
        <v>583</v>
      </c>
      <c r="G88" s="20" t="s">
        <v>52</v>
      </c>
      <c r="H88" s="20" t="s">
        <v>526</v>
      </c>
      <c r="I88" s="37" t="s">
        <v>243</v>
      </c>
      <c r="J88" s="30">
        <v>46419</v>
      </c>
      <c r="K88" s="26" t="s">
        <v>405</v>
      </c>
      <c r="L88" s="40" t="s">
        <v>527</v>
      </c>
      <c r="N88" s="27" t="s">
        <v>528</v>
      </c>
      <c r="R88" s="22">
        <v>93</v>
      </c>
      <c r="S88" s="27" t="str">
        <f t="shared" ref="S88" si="71">CONCATENATE(Q88," ",R88)</f>
        <v xml:space="preserve"> 93</v>
      </c>
      <c r="T88" s="28" t="str">
        <f t="shared" si="57"/>
        <v>AlfonsVenhorst</v>
      </c>
      <c r="U88" s="29">
        <f t="shared" si="58"/>
        <v>1</v>
      </c>
    </row>
    <row r="89" spans="1:21" ht="12.75" customHeight="1" x14ac:dyDescent="0.2">
      <c r="A89" s="22">
        <f t="shared" si="60"/>
        <v>86</v>
      </c>
      <c r="B89" s="23" t="s">
        <v>107</v>
      </c>
      <c r="C89" s="20" t="s">
        <v>529</v>
      </c>
      <c r="D89" s="20" t="s">
        <v>90</v>
      </c>
      <c r="E89" s="22" t="s">
        <v>583</v>
      </c>
      <c r="G89" s="20" t="s">
        <v>39</v>
      </c>
      <c r="H89" s="20" t="s">
        <v>530</v>
      </c>
      <c r="I89" s="20" t="s">
        <v>531</v>
      </c>
      <c r="J89" s="30">
        <v>48691</v>
      </c>
      <c r="K89" s="26" t="s">
        <v>335</v>
      </c>
      <c r="L89" s="40" t="s">
        <v>532</v>
      </c>
      <c r="N89" s="27" t="s">
        <v>533</v>
      </c>
      <c r="R89" s="22">
        <v>93</v>
      </c>
      <c r="S89" s="27" t="str">
        <f t="shared" ref="S89" si="72">CONCATENATE(Q89," ",R89)</f>
        <v xml:space="preserve"> 93</v>
      </c>
      <c r="T89" s="28" t="str">
        <f t="shared" si="57"/>
        <v>HermannVölkering</v>
      </c>
      <c r="U89" s="29">
        <f t="shared" si="58"/>
        <v>1</v>
      </c>
    </row>
    <row r="90" spans="1:21" ht="12.75" customHeight="1" x14ac:dyDescent="0.2">
      <c r="A90" s="22">
        <f t="shared" si="60"/>
        <v>87</v>
      </c>
      <c r="B90" s="31" t="s">
        <v>18</v>
      </c>
      <c r="C90" s="32" t="s">
        <v>142</v>
      </c>
      <c r="D90" s="32" t="s">
        <v>80</v>
      </c>
      <c r="E90" s="39" t="s">
        <v>583</v>
      </c>
      <c r="F90" s="32"/>
      <c r="G90" s="32" t="s">
        <v>144</v>
      </c>
      <c r="H90" s="32" t="s">
        <v>534</v>
      </c>
      <c r="I90" s="32" t="s">
        <v>535</v>
      </c>
      <c r="J90" s="33">
        <v>48619</v>
      </c>
      <c r="K90" s="34" t="s">
        <v>120</v>
      </c>
      <c r="L90" s="43" t="s">
        <v>536</v>
      </c>
      <c r="M90" s="32"/>
      <c r="N90" s="37" t="s">
        <v>537</v>
      </c>
      <c r="O90" s="37"/>
      <c r="P90" s="37"/>
      <c r="Q90" s="39"/>
      <c r="R90" s="39">
        <v>93</v>
      </c>
      <c r="S90" s="27" t="str">
        <f t="shared" ref="S90" si="73">CONCATENATE(Q90," ",R90)</f>
        <v xml:space="preserve"> 93</v>
      </c>
      <c r="T90" s="28" t="str">
        <f t="shared" si="57"/>
        <v>Helmutvom Hove</v>
      </c>
      <c r="U90" s="29">
        <f t="shared" si="58"/>
        <v>1</v>
      </c>
    </row>
    <row r="91" spans="1:21" s="56" customFormat="1" ht="12.75" customHeight="1" x14ac:dyDescent="0.2">
      <c r="A91" s="22">
        <f t="shared" si="60"/>
        <v>88</v>
      </c>
      <c r="B91" s="23"/>
      <c r="C91" s="20" t="s">
        <v>529</v>
      </c>
      <c r="D91" s="53" t="s">
        <v>185</v>
      </c>
      <c r="E91" s="63" t="s">
        <v>584</v>
      </c>
      <c r="F91" s="53"/>
      <c r="G91" s="20" t="s">
        <v>63</v>
      </c>
      <c r="H91" s="20" t="s">
        <v>538</v>
      </c>
      <c r="I91" s="53" t="s">
        <v>539</v>
      </c>
      <c r="J91" s="54">
        <v>48691</v>
      </c>
      <c r="K91" s="55" t="s">
        <v>21</v>
      </c>
      <c r="L91" s="53"/>
      <c r="M91" s="20"/>
      <c r="N91" s="27" t="s">
        <v>540</v>
      </c>
      <c r="O91" s="27"/>
      <c r="P91" s="27"/>
      <c r="Q91" s="22"/>
      <c r="R91" s="22">
        <v>93</v>
      </c>
      <c r="S91" s="27" t="str">
        <f t="shared" ref="S91:S92" si="74">CONCATENATE(Q91," ",R91)</f>
        <v xml:space="preserve"> 93</v>
      </c>
      <c r="T91" s="28" t="str">
        <f t="shared" si="57"/>
        <v>MarliesWaning</v>
      </c>
      <c r="U91" s="29">
        <f t="shared" si="58"/>
        <v>1</v>
      </c>
    </row>
    <row r="92" spans="1:21" ht="12.75" customHeight="1" x14ac:dyDescent="0.2">
      <c r="A92" s="22">
        <f t="shared" si="60"/>
        <v>89</v>
      </c>
      <c r="C92" s="20" t="s">
        <v>248</v>
      </c>
      <c r="D92" s="20" t="s">
        <v>185</v>
      </c>
      <c r="E92" s="22" t="s">
        <v>584</v>
      </c>
      <c r="G92" s="20" t="s">
        <v>212</v>
      </c>
      <c r="H92" s="20" t="s">
        <v>541</v>
      </c>
      <c r="I92" s="20" t="s">
        <v>542</v>
      </c>
      <c r="J92" s="30">
        <v>48683</v>
      </c>
      <c r="K92" s="26" t="s">
        <v>58</v>
      </c>
      <c r="N92" s="27" t="s">
        <v>543</v>
      </c>
      <c r="R92" s="22">
        <v>93</v>
      </c>
      <c r="S92" s="27" t="str">
        <f t="shared" si="74"/>
        <v xml:space="preserve"> 93</v>
      </c>
      <c r="T92" s="28" t="str">
        <f t="shared" si="57"/>
        <v>BeatrixWantia</v>
      </c>
      <c r="U92" s="29">
        <f t="shared" si="58"/>
        <v>1</v>
      </c>
    </row>
    <row r="93" spans="1:21" ht="15.75" customHeight="1" x14ac:dyDescent="0.2">
      <c r="A93" s="22">
        <f t="shared" si="60"/>
        <v>90</v>
      </c>
      <c r="B93" s="23" t="s">
        <v>18</v>
      </c>
      <c r="C93" s="20" t="s">
        <v>544</v>
      </c>
      <c r="D93" s="20" t="s">
        <v>90</v>
      </c>
      <c r="E93" s="22" t="s">
        <v>583</v>
      </c>
      <c r="G93" s="20" t="s">
        <v>144</v>
      </c>
      <c r="H93" s="20" t="s">
        <v>545</v>
      </c>
      <c r="I93" s="20" t="s">
        <v>546</v>
      </c>
      <c r="J93" s="30">
        <v>48683</v>
      </c>
      <c r="K93" s="26" t="s">
        <v>145</v>
      </c>
      <c r="L93" s="40" t="s">
        <v>547</v>
      </c>
      <c r="N93" s="27" t="s">
        <v>548</v>
      </c>
      <c r="R93" s="22">
        <v>93</v>
      </c>
      <c r="S93" s="27" t="str">
        <f t="shared" ref="S93" si="75">CONCATENATE(Q93," ",R93)</f>
        <v xml:space="preserve"> 93</v>
      </c>
      <c r="T93" s="28" t="str">
        <f t="shared" si="57"/>
        <v>HelmutWeihs</v>
      </c>
      <c r="U93" s="29">
        <f t="shared" si="58"/>
        <v>1</v>
      </c>
    </row>
    <row r="94" spans="1:21" ht="12.75" customHeight="1" x14ac:dyDescent="0.2">
      <c r="A94" s="22">
        <f t="shared" si="60"/>
        <v>91</v>
      </c>
      <c r="B94" s="23" t="s">
        <v>18</v>
      </c>
      <c r="C94" s="20" t="s">
        <v>322</v>
      </c>
      <c r="D94" s="20" t="s">
        <v>90</v>
      </c>
      <c r="E94" s="22" t="s">
        <v>583</v>
      </c>
      <c r="G94" s="20" t="s">
        <v>38</v>
      </c>
      <c r="H94" s="20" t="s">
        <v>549</v>
      </c>
      <c r="I94" s="20" t="s">
        <v>550</v>
      </c>
      <c r="J94" s="30">
        <v>46414</v>
      </c>
      <c r="K94" s="26" t="s">
        <v>36</v>
      </c>
      <c r="L94" s="40" t="s">
        <v>551</v>
      </c>
      <c r="N94" s="27" t="s">
        <v>552</v>
      </c>
      <c r="R94" s="22">
        <v>93</v>
      </c>
      <c r="S94" s="27" t="str">
        <f t="shared" ref="S94:S95" si="76">CONCATENATE(Q94," ",R94)</f>
        <v xml:space="preserve"> 93</v>
      </c>
      <c r="T94" s="28" t="str">
        <f t="shared" si="57"/>
        <v>HansWessels</v>
      </c>
      <c r="U94" s="29">
        <f t="shared" si="58"/>
        <v>1</v>
      </c>
    </row>
    <row r="95" spans="1:21" ht="39.75" customHeight="1" x14ac:dyDescent="0.2">
      <c r="A95" s="22">
        <f t="shared" si="60"/>
        <v>92</v>
      </c>
      <c r="B95" s="23" t="s">
        <v>18</v>
      </c>
      <c r="C95" s="20" t="s">
        <v>553</v>
      </c>
      <c r="D95" s="20" t="s">
        <v>90</v>
      </c>
      <c r="E95" s="22" t="s">
        <v>583</v>
      </c>
      <c r="G95" s="20" t="s">
        <v>55</v>
      </c>
      <c r="H95" s="20" t="s">
        <v>554</v>
      </c>
      <c r="I95" s="20" t="s">
        <v>555</v>
      </c>
      <c r="J95" s="30">
        <v>48683</v>
      </c>
      <c r="K95" s="26" t="s">
        <v>209</v>
      </c>
      <c r="L95" s="40" t="s">
        <v>556</v>
      </c>
      <c r="N95" s="27" t="s">
        <v>557</v>
      </c>
      <c r="O95" s="27">
        <v>1605054231</v>
      </c>
      <c r="R95" s="22">
        <v>93</v>
      </c>
      <c r="S95" s="27" t="str">
        <f t="shared" si="76"/>
        <v xml:space="preserve"> 93</v>
      </c>
      <c r="T95" s="28" t="str">
        <f t="shared" si="57"/>
        <v>BerndWessling</v>
      </c>
      <c r="U95" s="29">
        <f t="shared" si="58"/>
        <v>1</v>
      </c>
    </row>
    <row r="96" spans="1:21" ht="15.75" customHeight="1" x14ac:dyDescent="0.2">
      <c r="A96" s="22">
        <f t="shared" si="60"/>
        <v>93</v>
      </c>
      <c r="B96" s="23" t="s">
        <v>18</v>
      </c>
      <c r="C96" s="20" t="s">
        <v>346</v>
      </c>
      <c r="D96" s="20" t="s">
        <v>559</v>
      </c>
      <c r="E96" s="22" t="s">
        <v>583</v>
      </c>
      <c r="G96" s="20" t="s">
        <v>121</v>
      </c>
      <c r="H96" s="20" t="s">
        <v>558</v>
      </c>
      <c r="I96" s="20" t="s">
        <v>560</v>
      </c>
      <c r="J96" s="30">
        <v>46397</v>
      </c>
      <c r="K96" s="26" t="s">
        <v>23</v>
      </c>
      <c r="L96" s="40" t="s">
        <v>561</v>
      </c>
      <c r="N96" s="27" t="s">
        <v>562</v>
      </c>
      <c r="R96" s="22">
        <v>93</v>
      </c>
      <c r="S96" s="27" t="str">
        <f t="shared" ref="S96:S97" si="77">CONCATENATE(Q96," ",R96)</f>
        <v xml:space="preserve"> 93</v>
      </c>
      <c r="T96" s="28" t="str">
        <f t="shared" si="57"/>
        <v>GerdWiesmann</v>
      </c>
      <c r="U96" s="29">
        <f t="shared" si="58"/>
        <v>1</v>
      </c>
    </row>
    <row r="97" spans="1:21" ht="15.75" customHeight="1" x14ac:dyDescent="0.2">
      <c r="A97" s="22">
        <f t="shared" si="60"/>
        <v>94</v>
      </c>
      <c r="B97" s="23" t="s">
        <v>18</v>
      </c>
      <c r="C97" s="20" t="s">
        <v>211</v>
      </c>
      <c r="D97" s="20" t="s">
        <v>311</v>
      </c>
      <c r="E97" s="22" t="s">
        <v>584</v>
      </c>
      <c r="G97" s="20" t="s">
        <v>182</v>
      </c>
      <c r="H97" s="20" t="s">
        <v>563</v>
      </c>
      <c r="I97" s="20" t="s">
        <v>564</v>
      </c>
      <c r="J97" s="30">
        <v>46325</v>
      </c>
      <c r="K97" s="26" t="s">
        <v>14</v>
      </c>
      <c r="L97" s="20" t="s">
        <v>565</v>
      </c>
      <c r="N97" s="27" t="s">
        <v>566</v>
      </c>
      <c r="R97" s="22">
        <v>93</v>
      </c>
      <c r="S97" s="27" t="str">
        <f t="shared" si="77"/>
        <v xml:space="preserve"> 93</v>
      </c>
      <c r="T97" s="28" t="str">
        <f t="shared" si="57"/>
        <v>HeikeWilde</v>
      </c>
      <c r="U97" s="29">
        <f t="shared" si="58"/>
        <v>1</v>
      </c>
    </row>
    <row r="98" spans="1:21" ht="15.75" customHeight="1" x14ac:dyDescent="0.2">
      <c r="A98" s="22">
        <f t="shared" si="60"/>
        <v>95</v>
      </c>
      <c r="C98" s="20" t="s">
        <v>211</v>
      </c>
      <c r="D98" s="20" t="s">
        <v>29</v>
      </c>
      <c r="E98" s="22" t="s">
        <v>583</v>
      </c>
      <c r="G98" s="20" t="s">
        <v>567</v>
      </c>
      <c r="H98" s="20" t="s">
        <v>568</v>
      </c>
      <c r="I98" s="20" t="s">
        <v>569</v>
      </c>
      <c r="J98" s="30">
        <v>46325</v>
      </c>
      <c r="K98" s="26" t="s">
        <v>14</v>
      </c>
      <c r="N98" s="27" t="s">
        <v>570</v>
      </c>
      <c r="R98" s="22">
        <v>93</v>
      </c>
      <c r="S98" s="27" t="str">
        <f t="shared" ref="S98:S99" si="78">CONCATENATE(Q98," ",R98)</f>
        <v xml:space="preserve"> 93</v>
      </c>
      <c r="T98" s="28" t="str">
        <f t="shared" si="57"/>
        <v>BerniWissing</v>
      </c>
      <c r="U98" s="29">
        <f t="shared" si="58"/>
        <v>1</v>
      </c>
    </row>
    <row r="99" spans="1:21" ht="15.75" customHeight="1" x14ac:dyDescent="0.2">
      <c r="A99" s="22">
        <f t="shared" si="60"/>
        <v>96</v>
      </c>
      <c r="B99" s="23" t="s">
        <v>18</v>
      </c>
      <c r="C99" s="24" t="s">
        <v>504</v>
      </c>
      <c r="D99" s="20" t="s">
        <v>15</v>
      </c>
      <c r="E99" s="22" t="s">
        <v>583</v>
      </c>
      <c r="G99" s="20" t="s">
        <v>181</v>
      </c>
      <c r="H99" s="20" t="s">
        <v>571</v>
      </c>
      <c r="I99" s="20" t="s">
        <v>572</v>
      </c>
      <c r="J99" s="30">
        <v>46414</v>
      </c>
      <c r="K99" s="26" t="s">
        <v>36</v>
      </c>
      <c r="L99" s="40" t="s">
        <v>573</v>
      </c>
      <c r="N99" s="27" t="s">
        <v>574</v>
      </c>
      <c r="O99" s="27" t="s">
        <v>575</v>
      </c>
      <c r="R99" s="22">
        <v>93</v>
      </c>
      <c r="S99" s="27" t="str">
        <f t="shared" si="78"/>
        <v xml:space="preserve"> 93</v>
      </c>
      <c r="T99" s="28" t="str">
        <f t="shared" si="57"/>
        <v>MathiasWittag</v>
      </c>
      <c r="U99" s="29">
        <f t="shared" si="58"/>
        <v>1</v>
      </c>
    </row>
    <row r="100" spans="1:21" ht="15.75" customHeight="1" x14ac:dyDescent="0.2">
      <c r="A100" s="22">
        <f t="shared" si="60"/>
        <v>97</v>
      </c>
      <c r="C100" s="20" t="s">
        <v>438</v>
      </c>
      <c r="D100" s="20" t="s">
        <v>80</v>
      </c>
      <c r="E100" s="22" t="s">
        <v>583</v>
      </c>
      <c r="G100" s="20" t="s">
        <v>41</v>
      </c>
      <c r="H100" s="20" t="s">
        <v>576</v>
      </c>
      <c r="I100" s="20" t="s">
        <v>577</v>
      </c>
      <c r="J100" s="30">
        <v>48712</v>
      </c>
      <c r="K100" s="26" t="s">
        <v>64</v>
      </c>
      <c r="L100" s="40" t="s">
        <v>456</v>
      </c>
      <c r="N100" s="27" t="s">
        <v>578</v>
      </c>
      <c r="R100" s="22">
        <v>93</v>
      </c>
      <c r="S100" s="27" t="str">
        <f t="shared" ref="S100" si="79">CONCATENATE(Q100," ",R100)</f>
        <v xml:space="preserve"> 93</v>
      </c>
      <c r="T100" s="28" t="str">
        <f t="shared" si="57"/>
        <v>ThomasWorth</v>
      </c>
      <c r="U100" s="29">
        <f t="shared" ref="U100:U131" si="80">COUNTIF(T:T,T100)</f>
        <v>1</v>
      </c>
    </row>
    <row r="101" spans="1:21" ht="12.75" customHeight="1" x14ac:dyDescent="0.2">
      <c r="A101" s="22">
        <f t="shared" si="60"/>
        <v>98</v>
      </c>
      <c r="C101" s="20" t="s">
        <v>166</v>
      </c>
      <c r="I101" s="20" t="s">
        <v>579</v>
      </c>
      <c r="J101" s="27">
        <v>48662</v>
      </c>
      <c r="K101" s="26" t="s">
        <v>17</v>
      </c>
      <c r="N101" s="27" t="s">
        <v>580</v>
      </c>
      <c r="R101" s="22">
        <v>93</v>
      </c>
      <c r="S101" s="27" t="str">
        <f t="shared" ref="S101" si="81">CONCATENATE(Q101," ",R101)</f>
        <v xml:space="preserve"> 93</v>
      </c>
      <c r="T101" s="28" t="str">
        <f t="shared" si="57"/>
        <v/>
      </c>
      <c r="U101" s="29">
        <f t="shared" si="80"/>
        <v>1048479</v>
      </c>
    </row>
  </sheetData>
  <autoFilter ref="A1:U101"/>
  <conditionalFormatting sqref="U4:U101">
    <cfRule type="expression" dxfId="1" priority="6">
      <formula>U4&gt;1</formula>
    </cfRule>
  </conditionalFormatting>
  <conditionalFormatting sqref="G92:G101 G4:G90">
    <cfRule type="expression" dxfId="0" priority="5">
      <formula>U4&gt;1</formula>
    </cfRule>
  </conditionalFormatting>
  <hyperlinks>
    <hyperlink ref="L38" r:id="rId1"/>
    <hyperlink ref="L56" r:id="rId2"/>
    <hyperlink ref="L78" r:id="rId3"/>
    <hyperlink ref="L36" r:id="rId4"/>
    <hyperlink ref="L63" r:id="rId5"/>
    <hyperlink ref="L60" r:id="rId6"/>
    <hyperlink ref="L52" r:id="rId7" display="b.laukoetter@t-online.de"/>
    <hyperlink ref="L8" r:id="rId8"/>
    <hyperlink ref="M8" r:id="rId9"/>
    <hyperlink ref="L93" r:id="rId10"/>
    <hyperlink ref="L32" r:id="rId11"/>
    <hyperlink ref="L31" r:id="rId12"/>
    <hyperlink ref="L80" r:id="rId13" display="info@heimatkreis.com"/>
    <hyperlink ref="L88" r:id="rId14"/>
    <hyperlink ref="L23" r:id="rId15"/>
    <hyperlink ref="L49" r:id="rId16"/>
    <hyperlink ref="L13" r:id="rId17" display="hansbrune@icloud.com"/>
    <hyperlink ref="L59" r:id="rId18"/>
    <hyperlink ref="L82" r:id="rId19"/>
    <hyperlink ref="L99" r:id="rId20"/>
    <hyperlink ref="L29" r:id="rId21"/>
    <hyperlink ref="L53" r:id="rId22" display="g.leeck@kreis-borken.de"/>
    <hyperlink ref="L34" r:id="rId23"/>
    <hyperlink ref="L76" r:id="rId24"/>
    <hyperlink ref="L28" r:id="rId25"/>
    <hyperlink ref="L95" r:id="rId26"/>
    <hyperlink ref="L86" r:id="rId27"/>
    <hyperlink ref="L26" r:id="rId28"/>
    <hyperlink ref="L30" r:id="rId29"/>
    <hyperlink ref="L96" r:id="rId30"/>
    <hyperlink ref="L46" r:id="rId31"/>
    <hyperlink ref="L45" r:id="rId32"/>
    <hyperlink ref="L77" r:id="rId33"/>
    <hyperlink ref="L41" r:id="rId34" display="johannes.hoven@gmail.com"/>
    <hyperlink ref="L11" r:id="rId35"/>
    <hyperlink ref="L79" r:id="rId36"/>
    <hyperlink ref="L7" r:id="rId37"/>
    <hyperlink ref="L18" r:id="rId38" display="guenther.dirks@gmx.de"/>
    <hyperlink ref="L83" r:id="rId39" display="info@elektro-telaar.de"/>
    <hyperlink ref="L50" r:id="rId40"/>
    <hyperlink ref="L75" r:id="rId41"/>
    <hyperlink ref="L84" r:id="rId42"/>
    <hyperlink ref="L70" r:id="rId43"/>
    <hyperlink ref="L100" r:id="rId44"/>
    <hyperlink ref="L27" r:id="rId45"/>
    <hyperlink ref="L20" r:id="rId46"/>
    <hyperlink ref="L67" r:id="rId47"/>
    <hyperlink ref="L44" r:id="rId48"/>
    <hyperlink ref="L90" r:id="rId49"/>
    <hyperlink ref="L57" r:id="rId50"/>
    <hyperlink ref="L12" r:id="rId51"/>
    <hyperlink ref="L10" r:id="rId52"/>
    <hyperlink ref="L64" r:id="rId53"/>
    <hyperlink ref="L61" r:id="rId54"/>
    <hyperlink ref="L73" r:id="rId55"/>
    <hyperlink ref="L17" r:id="rId56"/>
    <hyperlink ref="L16" r:id="rId57"/>
    <hyperlink ref="L72" r:id="rId58"/>
    <hyperlink ref="L35" r:id="rId59"/>
    <hyperlink ref="L94" r:id="rId60"/>
    <hyperlink ref="L40" r:id="rId61"/>
    <hyperlink ref="L62" r:id="rId62"/>
    <hyperlink ref="L37" r:id="rId63"/>
    <hyperlink ref="L22" r:id="rId64"/>
    <hyperlink ref="L89" r:id="rId65"/>
    <hyperlink ref="L19" r:id="rId66"/>
  </hyperlinks>
  <printOptions gridLines="1"/>
  <pageMargins left="0.70866141732283472" right="0.70866141732283472" top="0.78740157480314965" bottom="0.78740157480314965" header="0.31496062992125984" footer="0.31496062992125984"/>
  <pageSetup paperSize="9" orientation="landscape" r:id="rId67"/>
  <drawing r:id="rId68"/>
  <legacyDrawing r:id="rId69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70" name="Button 1">
              <controlPr defaultSize="0" print="0" autoFill="0" autoPict="0" macro="[1]!SortierenNachname">
                <anchor moveWithCells="1" sizeWithCells="1">
                  <from>
                    <xdr:col>7</xdr:col>
                    <xdr:colOff>95250</xdr:colOff>
                    <xdr:row>1</xdr:row>
                    <xdr:rowOff>76200</xdr:rowOff>
                  </from>
                  <to>
                    <xdr:col>7</xdr:col>
                    <xdr:colOff>914400</xdr:colOff>
                    <xdr:row>1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71" name="Button 2">
              <controlPr defaultSize="0" print="0" autoFill="0" autoPict="0" macro="[1]!SortierenPLZ">
                <anchor moveWithCells="1" sizeWithCells="1">
                  <from>
                    <xdr:col>9</xdr:col>
                    <xdr:colOff>76200</xdr:colOff>
                    <xdr:row>1</xdr:row>
                    <xdr:rowOff>114300</xdr:rowOff>
                  </from>
                  <to>
                    <xdr:col>9</xdr:col>
                    <xdr:colOff>666750</xdr:colOff>
                    <xdr:row>1</xdr:row>
                    <xdr:rowOff>495300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72" name="Button 3">
              <controlPr defaultSize="0" print="0" autoFill="0" autoPict="0" macro="[1]!SortierenInstitutionName">
                <anchor moveWithCells="1" sizeWithCells="1">
                  <from>
                    <xdr:col>2</xdr:col>
                    <xdr:colOff>76200</xdr:colOff>
                    <xdr:row>1</xdr:row>
                    <xdr:rowOff>19050</xdr:rowOff>
                  </from>
                  <to>
                    <xdr:col>2</xdr:col>
                    <xdr:colOff>876300</xdr:colOff>
                    <xdr:row>1</xdr:row>
                    <xdr:rowOff>400050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3" name="Button 4">
              <controlPr defaultSize="0" print="0" autoFill="0" autoPict="0" macro="[1]!SortierenInstitutionPLZ">
                <anchor moveWithCells="1" sizeWithCells="1">
                  <from>
                    <xdr:col>2</xdr:col>
                    <xdr:colOff>76200</xdr:colOff>
                    <xdr:row>1</xdr:row>
                    <xdr:rowOff>457200</xdr:rowOff>
                  </from>
                  <to>
                    <xdr:col>2</xdr:col>
                    <xdr:colOff>876300</xdr:colOff>
                    <xdr:row>2</xdr:row>
                    <xdr:rowOff>123825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Adressen</vt:lpstr>
      <vt:lpstr>Adressverteiler</vt:lpstr>
      <vt:lpstr>Daten</vt:lpstr>
      <vt:lpstr>Verteiler1</vt:lpstr>
    </vt:vector>
  </TitlesOfParts>
  <Company>Kreis Borken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Wittag, Marie-Luise</dc:creator>
  <cp:lastModifiedBy>Böing, Antonius</cp:lastModifiedBy>
  <dcterms:created xsi:type="dcterms:W3CDTF">2018-07-05T13:06:15Z</dcterms:created>
  <dcterms:modified xsi:type="dcterms:W3CDTF">2018-07-05T13:24:17Z</dcterms:modified>
</cp:coreProperties>
</file>